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urokawa\Downloads\"/>
    </mc:Choice>
  </mc:AlternateContent>
  <bookViews>
    <workbookView xWindow="0" yWindow="0" windowWidth="19200" windowHeight="11280"/>
  </bookViews>
  <sheets>
    <sheet name="曜日・天候" sheetId="2" r:id="rId1"/>
    <sheet name="来店者数" sheetId="3" r:id="rId2"/>
  </sheets>
  <externalReferences>
    <externalReference r:id="rId3"/>
    <externalReference r:id="rId4"/>
  </externalReferences>
  <definedNames>
    <definedName name="b">来店者数!$A$1:$I$365</definedName>
    <definedName name="番号追加_点グラフ">[2]!番号追加_点グラフ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2" l="1"/>
  <c r="P32" i="2"/>
  <c r="O32" i="2"/>
  <c r="N32" i="2"/>
  <c r="M32" i="2"/>
  <c r="L32" i="2"/>
  <c r="K32" i="2"/>
  <c r="J32" i="2"/>
  <c r="I32" i="2"/>
  <c r="H32" i="2"/>
  <c r="Q31" i="2"/>
  <c r="P31" i="2"/>
  <c r="O31" i="2"/>
  <c r="N31" i="2"/>
  <c r="M31" i="2"/>
  <c r="L31" i="2"/>
  <c r="K31" i="2"/>
  <c r="J31" i="2"/>
  <c r="I31" i="2"/>
  <c r="H31" i="2"/>
  <c r="Q30" i="2"/>
  <c r="P30" i="2"/>
  <c r="O30" i="2"/>
  <c r="N30" i="2"/>
  <c r="M30" i="2"/>
  <c r="L30" i="2"/>
  <c r="K30" i="2"/>
  <c r="J30" i="2"/>
  <c r="I30" i="2"/>
  <c r="H30" i="2"/>
  <c r="Q29" i="2"/>
  <c r="P29" i="2"/>
  <c r="O29" i="2"/>
  <c r="N29" i="2"/>
  <c r="M29" i="2"/>
  <c r="L29" i="2"/>
  <c r="K29" i="2"/>
  <c r="J29" i="2"/>
  <c r="I29" i="2"/>
  <c r="H29" i="2"/>
  <c r="Q28" i="2"/>
  <c r="P28" i="2"/>
  <c r="O28" i="2"/>
  <c r="N28" i="2"/>
  <c r="M28" i="2"/>
  <c r="L28" i="2"/>
  <c r="K28" i="2"/>
  <c r="J28" i="2"/>
  <c r="I28" i="2"/>
  <c r="H28" i="2"/>
  <c r="Q27" i="2"/>
  <c r="P27" i="2"/>
  <c r="O27" i="2"/>
  <c r="N27" i="2"/>
  <c r="M27" i="2"/>
  <c r="L27" i="2"/>
  <c r="K27" i="2"/>
  <c r="J27" i="2"/>
  <c r="I27" i="2"/>
  <c r="H27" i="2"/>
  <c r="Q26" i="2"/>
  <c r="P26" i="2"/>
  <c r="O26" i="2"/>
  <c r="N26" i="2"/>
  <c r="M26" i="2"/>
  <c r="L26" i="2"/>
  <c r="K26" i="2"/>
  <c r="J26" i="2"/>
  <c r="I26" i="2"/>
  <c r="H26" i="2"/>
  <c r="Q25" i="2"/>
  <c r="P25" i="2"/>
  <c r="O25" i="2"/>
  <c r="N25" i="2"/>
  <c r="M25" i="2"/>
  <c r="L25" i="2"/>
  <c r="K25" i="2"/>
  <c r="J25" i="2"/>
  <c r="I25" i="2"/>
  <c r="H25" i="2"/>
  <c r="Q24" i="2"/>
  <c r="P24" i="2"/>
  <c r="O24" i="2"/>
  <c r="N24" i="2"/>
  <c r="M24" i="2"/>
  <c r="L24" i="2"/>
  <c r="K24" i="2"/>
  <c r="J24" i="2"/>
  <c r="I24" i="2"/>
  <c r="H24" i="2"/>
  <c r="Q23" i="2"/>
  <c r="P23" i="2"/>
  <c r="O23" i="2"/>
  <c r="N23" i="2"/>
  <c r="M23" i="2"/>
  <c r="L23" i="2"/>
  <c r="K23" i="2"/>
  <c r="J23" i="2"/>
  <c r="I23" i="2"/>
  <c r="H23" i="2"/>
  <c r="Q22" i="2"/>
  <c r="P22" i="2"/>
  <c r="O22" i="2"/>
  <c r="N22" i="2"/>
  <c r="M22" i="2"/>
  <c r="L22" i="2"/>
  <c r="K22" i="2"/>
  <c r="J22" i="2"/>
  <c r="I22" i="2"/>
  <c r="H22" i="2"/>
  <c r="Q21" i="2"/>
  <c r="P21" i="2"/>
  <c r="O21" i="2"/>
  <c r="N21" i="2"/>
  <c r="M21" i="2"/>
  <c r="L21" i="2"/>
  <c r="K21" i="2"/>
  <c r="J21" i="2"/>
  <c r="I21" i="2"/>
  <c r="H21" i="2"/>
  <c r="Q20" i="2"/>
  <c r="P20" i="2"/>
  <c r="O20" i="2"/>
  <c r="N20" i="2"/>
  <c r="M20" i="2"/>
  <c r="L20" i="2"/>
  <c r="K20" i="2"/>
  <c r="J20" i="2"/>
  <c r="I20" i="2"/>
  <c r="H20" i="2"/>
  <c r="Q19" i="2"/>
  <c r="P19" i="2"/>
  <c r="O19" i="2"/>
  <c r="N19" i="2"/>
  <c r="M19" i="2"/>
  <c r="L19" i="2"/>
  <c r="K19" i="2"/>
  <c r="J19" i="2"/>
  <c r="I19" i="2"/>
  <c r="H19" i="2"/>
  <c r="Q18" i="2"/>
  <c r="P18" i="2"/>
  <c r="O18" i="2"/>
  <c r="N18" i="2"/>
  <c r="M18" i="2"/>
  <c r="L18" i="2"/>
  <c r="K18" i="2"/>
  <c r="J18" i="2"/>
  <c r="I18" i="2"/>
  <c r="H18" i="2"/>
  <c r="Q17" i="2"/>
  <c r="P17" i="2"/>
  <c r="O17" i="2"/>
  <c r="N17" i="2"/>
  <c r="M17" i="2"/>
  <c r="L17" i="2"/>
  <c r="K17" i="2"/>
  <c r="J17" i="2"/>
  <c r="I17" i="2"/>
  <c r="H17" i="2"/>
  <c r="Q16" i="2"/>
  <c r="P16" i="2"/>
  <c r="O16" i="2"/>
  <c r="N16" i="2"/>
  <c r="M16" i="2"/>
  <c r="L16" i="2"/>
  <c r="K16" i="2"/>
  <c r="J16" i="2"/>
  <c r="I16" i="2"/>
  <c r="H16" i="2"/>
  <c r="Q15" i="2"/>
  <c r="P15" i="2"/>
  <c r="O15" i="2"/>
  <c r="N15" i="2"/>
  <c r="M15" i="2"/>
  <c r="L15" i="2"/>
  <c r="K15" i="2"/>
  <c r="J15" i="2"/>
  <c r="I15" i="2"/>
  <c r="H15" i="2"/>
  <c r="Q14" i="2"/>
  <c r="P14" i="2"/>
  <c r="O14" i="2"/>
  <c r="N14" i="2"/>
  <c r="M14" i="2"/>
  <c r="L14" i="2"/>
  <c r="K14" i="2"/>
  <c r="J14" i="2"/>
  <c r="I14" i="2"/>
  <c r="H14" i="2"/>
  <c r="Q13" i="2"/>
  <c r="P13" i="2"/>
  <c r="O13" i="2"/>
  <c r="N13" i="2"/>
  <c r="M13" i="2"/>
  <c r="L13" i="2"/>
  <c r="K13" i="2"/>
  <c r="J13" i="2"/>
  <c r="I13" i="2"/>
  <c r="H13" i="2"/>
  <c r="Q12" i="2"/>
  <c r="P12" i="2"/>
  <c r="O12" i="2"/>
  <c r="N12" i="2"/>
  <c r="M12" i="2"/>
  <c r="L12" i="2"/>
  <c r="K12" i="2"/>
  <c r="J12" i="2"/>
  <c r="I12" i="2"/>
  <c r="H12" i="2"/>
  <c r="Q11" i="2"/>
  <c r="P11" i="2"/>
  <c r="O11" i="2"/>
  <c r="N11" i="2"/>
  <c r="M11" i="2"/>
  <c r="L11" i="2"/>
  <c r="K11" i="2"/>
  <c r="J11" i="2"/>
  <c r="I11" i="2"/>
  <c r="H11" i="2"/>
  <c r="Q10" i="2"/>
  <c r="P10" i="2"/>
  <c r="O10" i="2"/>
  <c r="N10" i="2"/>
  <c r="M10" i="2"/>
  <c r="L10" i="2"/>
  <c r="K10" i="2"/>
  <c r="J10" i="2"/>
  <c r="I10" i="2"/>
  <c r="H10" i="2"/>
  <c r="Q9" i="2"/>
  <c r="P9" i="2"/>
  <c r="O9" i="2"/>
  <c r="N9" i="2"/>
  <c r="M9" i="2"/>
  <c r="L9" i="2"/>
  <c r="K9" i="2"/>
  <c r="J9" i="2"/>
  <c r="I9" i="2"/>
  <c r="H9" i="2"/>
  <c r="Q8" i="2"/>
  <c r="P8" i="2"/>
  <c r="O8" i="2"/>
  <c r="N8" i="2"/>
  <c r="M8" i="2"/>
  <c r="L8" i="2"/>
  <c r="K8" i="2"/>
  <c r="J8" i="2"/>
  <c r="I8" i="2"/>
  <c r="H8" i="2"/>
  <c r="Q7" i="2"/>
  <c r="P7" i="2"/>
  <c r="O7" i="2"/>
  <c r="N7" i="2"/>
  <c r="M7" i="2"/>
  <c r="L7" i="2"/>
  <c r="K7" i="2"/>
  <c r="J7" i="2"/>
  <c r="I7" i="2"/>
  <c r="H7" i="2"/>
  <c r="Q6" i="2"/>
  <c r="P6" i="2"/>
  <c r="O6" i="2"/>
  <c r="N6" i="2"/>
  <c r="M6" i="2"/>
  <c r="L6" i="2"/>
  <c r="K6" i="2"/>
  <c r="J6" i="2"/>
  <c r="I6" i="2"/>
  <c r="H6" i="2"/>
  <c r="Q5" i="2"/>
  <c r="P5" i="2"/>
  <c r="O5" i="2"/>
  <c r="N5" i="2"/>
  <c r="M5" i="2"/>
  <c r="L5" i="2"/>
  <c r="K5" i="2"/>
  <c r="J5" i="2"/>
  <c r="I5" i="2"/>
  <c r="H5" i="2"/>
  <c r="Q4" i="2"/>
  <c r="P4" i="2"/>
  <c r="O4" i="2"/>
  <c r="N4" i="2"/>
  <c r="M4" i="2"/>
  <c r="L4" i="2"/>
  <c r="K4" i="2"/>
  <c r="J4" i="2"/>
  <c r="I4" i="2"/>
  <c r="H4" i="2"/>
  <c r="Q3" i="2"/>
  <c r="P3" i="2"/>
  <c r="O3" i="2"/>
  <c r="N3" i="2"/>
  <c r="M3" i="2"/>
  <c r="L3" i="2"/>
  <c r="K3" i="2"/>
  <c r="J3" i="2"/>
  <c r="I3" i="2"/>
  <c r="H3" i="2"/>
  <c r="Q2" i="2"/>
  <c r="P2" i="2"/>
  <c r="O2" i="2"/>
  <c r="N2" i="2"/>
  <c r="M2" i="2"/>
  <c r="L2" i="2"/>
  <c r="K2" i="2"/>
  <c r="J2" i="2"/>
  <c r="I2" i="2"/>
  <c r="H2" i="2"/>
</calcChain>
</file>

<file path=xl/sharedStrings.xml><?xml version="1.0" encoding="utf-8"?>
<sst xmlns="http://schemas.openxmlformats.org/spreadsheetml/2006/main" count="1179" uniqueCount="391">
  <si>
    <t>日</t>
  </si>
  <si>
    <t>売上</t>
  </si>
  <si>
    <t>曜日</t>
  </si>
  <si>
    <t>天気</t>
  </si>
  <si>
    <t>月</t>
    <rPh sb="0" eb="1">
      <t>ゲツ</t>
    </rPh>
    <phoneticPr fontId="4"/>
  </si>
  <si>
    <t>火</t>
    <rPh sb="0" eb="1">
      <t>カ</t>
    </rPh>
    <phoneticPr fontId="4"/>
  </si>
  <si>
    <t>水</t>
  </si>
  <si>
    <t>木</t>
  </si>
  <si>
    <t>金</t>
  </si>
  <si>
    <t>土</t>
  </si>
  <si>
    <t>晴</t>
    <rPh sb="0" eb="1">
      <t>ハレ</t>
    </rPh>
    <phoneticPr fontId="4"/>
  </si>
  <si>
    <t>曇り</t>
    <rPh sb="0" eb="1">
      <t>クモ</t>
    </rPh>
    <phoneticPr fontId="4"/>
  </si>
  <si>
    <t>月</t>
  </si>
  <si>
    <t>曇り</t>
  </si>
  <si>
    <t>火</t>
  </si>
  <si>
    <t>晴</t>
  </si>
  <si>
    <t>雨</t>
  </si>
  <si>
    <t>雨</t>
    <rPh sb="0" eb="1">
      <t>アメ</t>
    </rPh>
    <phoneticPr fontId="4"/>
  </si>
  <si>
    <t>TENCD</t>
  </si>
  <si>
    <t>日付</t>
    <rPh sb="0" eb="2">
      <t>ヒヅケ</t>
    </rPh>
    <phoneticPr fontId="4"/>
  </si>
  <si>
    <t>来店者数</t>
    <rPh sb="0" eb="3">
      <t>ライテンシャ</t>
    </rPh>
    <rPh sb="3" eb="4">
      <t>スウ</t>
    </rPh>
    <phoneticPr fontId="4"/>
  </si>
  <si>
    <t>降水量合計(mm)</t>
  </si>
  <si>
    <t>平均気温（℃）</t>
  </si>
  <si>
    <t>平均湿度（％）</t>
  </si>
  <si>
    <t>平均風速(m/s)</t>
  </si>
  <si>
    <t>日照時間(h)</t>
  </si>
  <si>
    <t>111</t>
  </si>
  <si>
    <t>20071009</t>
  </si>
  <si>
    <t>20071010</t>
  </si>
  <si>
    <t>20071011</t>
  </si>
  <si>
    <t>20071012</t>
  </si>
  <si>
    <t>20071013</t>
  </si>
  <si>
    <t>20071014</t>
  </si>
  <si>
    <t>20071015</t>
  </si>
  <si>
    <t>20071016</t>
  </si>
  <si>
    <t>20071017</t>
  </si>
  <si>
    <t>20071018</t>
  </si>
  <si>
    <t>20071019</t>
  </si>
  <si>
    <t>20071020</t>
  </si>
  <si>
    <t>20071021</t>
  </si>
  <si>
    <t>20071022</t>
  </si>
  <si>
    <t>20071023</t>
  </si>
  <si>
    <t>20071024</t>
  </si>
  <si>
    <t>20071025</t>
  </si>
  <si>
    <t>20071026</t>
  </si>
  <si>
    <t>20071027</t>
  </si>
  <si>
    <t>20071028</t>
  </si>
  <si>
    <t>20071029</t>
  </si>
  <si>
    <t>20071030</t>
  </si>
  <si>
    <t>20071031</t>
  </si>
  <si>
    <t>20071101</t>
  </si>
  <si>
    <t>20071102</t>
  </si>
  <si>
    <t>20071103</t>
  </si>
  <si>
    <t>20071104</t>
  </si>
  <si>
    <t>20071105</t>
  </si>
  <si>
    <t>20071106</t>
  </si>
  <si>
    <t>20071107</t>
  </si>
  <si>
    <t>20071108</t>
  </si>
  <si>
    <t>20071109</t>
  </si>
  <si>
    <t>20071110</t>
  </si>
  <si>
    <t>20071111</t>
  </si>
  <si>
    <t>20071112</t>
  </si>
  <si>
    <t>20071113</t>
  </si>
  <si>
    <t>20071114</t>
  </si>
  <si>
    <t>20071115</t>
  </si>
  <si>
    <t>20071116</t>
  </si>
  <si>
    <t>20071117</t>
  </si>
  <si>
    <t>20071118</t>
  </si>
  <si>
    <t>20071119</t>
  </si>
  <si>
    <t>20071120</t>
  </si>
  <si>
    <t>20071121</t>
  </si>
  <si>
    <t>20071122</t>
  </si>
  <si>
    <t>20071123</t>
  </si>
  <si>
    <t>20071124</t>
  </si>
  <si>
    <t>20071125</t>
  </si>
  <si>
    <t>20071126</t>
  </si>
  <si>
    <t>20071127</t>
  </si>
  <si>
    <t>20071128</t>
  </si>
  <si>
    <t>20071129</t>
  </si>
  <si>
    <t>20071130</t>
  </si>
  <si>
    <t>20071201</t>
  </si>
  <si>
    <t>20071202</t>
  </si>
  <si>
    <t>20071203</t>
  </si>
  <si>
    <t>20071204</t>
  </si>
  <si>
    <t>20071205</t>
  </si>
  <si>
    <t>20071206</t>
  </si>
  <si>
    <t>20071207</t>
  </si>
  <si>
    <t>20071208</t>
  </si>
  <si>
    <t>20071209</t>
  </si>
  <si>
    <t>20071210</t>
  </si>
  <si>
    <t>20071211</t>
  </si>
  <si>
    <t>20071212</t>
  </si>
  <si>
    <t>20071213</t>
  </si>
  <si>
    <t>20071214</t>
  </si>
  <si>
    <t>20071215</t>
  </si>
  <si>
    <t>20071216</t>
  </si>
  <si>
    <t>20071217</t>
  </si>
  <si>
    <t>20071218</t>
  </si>
  <si>
    <t>20071219</t>
  </si>
  <si>
    <t>20071220</t>
  </si>
  <si>
    <t>20071221</t>
  </si>
  <si>
    <t>20071222</t>
  </si>
  <si>
    <t>20071223</t>
  </si>
  <si>
    <t>20071224</t>
  </si>
  <si>
    <t>20071225</t>
  </si>
  <si>
    <t>20071226</t>
  </si>
  <si>
    <t>20071227</t>
  </si>
  <si>
    <t>20071228</t>
  </si>
  <si>
    <t>20071229</t>
  </si>
  <si>
    <t>20071230</t>
  </si>
  <si>
    <t>20071231</t>
  </si>
  <si>
    <t>20080102</t>
  </si>
  <si>
    <t>20080103</t>
  </si>
  <si>
    <t>20080104</t>
  </si>
  <si>
    <t>20080105</t>
  </si>
  <si>
    <t>20080106</t>
  </si>
  <si>
    <t>20080107</t>
  </si>
  <si>
    <t>20080108</t>
  </si>
  <si>
    <t>20080109</t>
  </si>
  <si>
    <t>20080110</t>
  </si>
  <si>
    <t>20080111</t>
  </si>
  <si>
    <t>20080112</t>
  </si>
  <si>
    <t>20080113</t>
  </si>
  <si>
    <t>20080114</t>
  </si>
  <si>
    <t>20080115</t>
  </si>
  <si>
    <t>20080116</t>
  </si>
  <si>
    <t>20080117</t>
  </si>
  <si>
    <t>20080118</t>
  </si>
  <si>
    <t>20080119</t>
  </si>
  <si>
    <t>20080120</t>
  </si>
  <si>
    <t>20080121</t>
  </si>
  <si>
    <t>20080122</t>
  </si>
  <si>
    <t>20080123</t>
  </si>
  <si>
    <t>20080124</t>
  </si>
  <si>
    <t>20080125</t>
  </si>
  <si>
    <t>20080126</t>
  </si>
  <si>
    <t>20080127</t>
  </si>
  <si>
    <t>20080128</t>
  </si>
  <si>
    <t>20080129</t>
  </si>
  <si>
    <t>20080130</t>
  </si>
  <si>
    <t>20080131</t>
  </si>
  <si>
    <t>20080201</t>
  </si>
  <si>
    <t>20080202</t>
  </si>
  <si>
    <t>20080203</t>
  </si>
  <si>
    <t>20080204</t>
  </si>
  <si>
    <t>20080205</t>
  </si>
  <si>
    <t>20080206</t>
  </si>
  <si>
    <t>20080207</t>
  </si>
  <si>
    <t>20080208</t>
  </si>
  <si>
    <t>20080209</t>
  </si>
  <si>
    <t>20080210</t>
  </si>
  <si>
    <t>20080211</t>
  </si>
  <si>
    <t>20080212</t>
  </si>
  <si>
    <t>20080213</t>
  </si>
  <si>
    <t>20080214</t>
  </si>
  <si>
    <t>20080215</t>
  </si>
  <si>
    <t>20080216</t>
  </si>
  <si>
    <t>20080217</t>
  </si>
  <si>
    <t>20080218</t>
  </si>
  <si>
    <t>20080219</t>
  </si>
  <si>
    <t>20080220</t>
  </si>
  <si>
    <t>20080221</t>
  </si>
  <si>
    <t>20080222</t>
  </si>
  <si>
    <t>20080223</t>
  </si>
  <si>
    <t>20080224</t>
  </si>
  <si>
    <t>20080225</t>
  </si>
  <si>
    <t>20080226</t>
  </si>
  <si>
    <t>20080227</t>
  </si>
  <si>
    <t>20080228</t>
  </si>
  <si>
    <t>20080229</t>
  </si>
  <si>
    <t>20080301</t>
  </si>
  <si>
    <t>20080302</t>
  </si>
  <si>
    <t>20080303</t>
  </si>
  <si>
    <t>20080304</t>
  </si>
  <si>
    <t>20080305</t>
  </si>
  <si>
    <t>20080306</t>
  </si>
  <si>
    <t>20080307</t>
  </si>
  <si>
    <t>20080308</t>
  </si>
  <si>
    <t>20080309</t>
  </si>
  <si>
    <t>20080310</t>
  </si>
  <si>
    <t>20080311</t>
  </si>
  <si>
    <t>20080312</t>
  </si>
  <si>
    <t>20080313</t>
  </si>
  <si>
    <t>20080314</t>
  </si>
  <si>
    <t>20080315</t>
  </si>
  <si>
    <t>20080316</t>
  </si>
  <si>
    <t>20080317</t>
  </si>
  <si>
    <t>20080318</t>
  </si>
  <si>
    <t>20080319</t>
  </si>
  <si>
    <t>20080320</t>
  </si>
  <si>
    <t>20080321</t>
  </si>
  <si>
    <t>20080322</t>
  </si>
  <si>
    <t>20080323</t>
  </si>
  <si>
    <t>20080324</t>
  </si>
  <si>
    <t>20080325</t>
  </si>
  <si>
    <t>20080326</t>
  </si>
  <si>
    <t>20080327</t>
  </si>
  <si>
    <t>20080328</t>
  </si>
  <si>
    <t>20080329</t>
  </si>
  <si>
    <t>20080330</t>
  </si>
  <si>
    <t>20080331</t>
  </si>
  <si>
    <t>20080401</t>
  </si>
  <si>
    <t>20080402</t>
  </si>
  <si>
    <t>20080403</t>
  </si>
  <si>
    <t>20080404</t>
  </si>
  <si>
    <t>20080405</t>
  </si>
  <si>
    <t>20080406</t>
  </si>
  <si>
    <t>20080407</t>
  </si>
  <si>
    <t>20080408</t>
  </si>
  <si>
    <t>20080409</t>
  </si>
  <si>
    <t>20080410</t>
  </si>
  <si>
    <t>20080411</t>
  </si>
  <si>
    <t>20080412</t>
  </si>
  <si>
    <t>20080413</t>
  </si>
  <si>
    <t>20080414</t>
  </si>
  <si>
    <t>20080415</t>
  </si>
  <si>
    <t>20080416</t>
  </si>
  <si>
    <t>20080417</t>
  </si>
  <si>
    <t>20080418</t>
  </si>
  <si>
    <t>20080419</t>
  </si>
  <si>
    <t>20080420</t>
  </si>
  <si>
    <t>20080421</t>
  </si>
  <si>
    <t>20080422</t>
  </si>
  <si>
    <t>20080423</t>
  </si>
  <si>
    <t>20080424</t>
  </si>
  <si>
    <t>20080425</t>
  </si>
  <si>
    <t>20080426</t>
  </si>
  <si>
    <t>20080427</t>
  </si>
  <si>
    <t>20080428</t>
  </si>
  <si>
    <t>20080429</t>
  </si>
  <si>
    <t>20080430</t>
  </si>
  <si>
    <t>20080501</t>
  </si>
  <si>
    <t>20080502</t>
  </si>
  <si>
    <t>20080503</t>
  </si>
  <si>
    <t>20080504</t>
  </si>
  <si>
    <t>20080505</t>
  </si>
  <si>
    <t>20080506</t>
  </si>
  <si>
    <t>20080507</t>
  </si>
  <si>
    <t>20080508</t>
  </si>
  <si>
    <t>20080509</t>
  </si>
  <si>
    <t>20080510</t>
  </si>
  <si>
    <t>20080511</t>
  </si>
  <si>
    <t>20080512</t>
  </si>
  <si>
    <t>20080513</t>
  </si>
  <si>
    <t>20080514</t>
  </si>
  <si>
    <t>20080515</t>
  </si>
  <si>
    <t>20080516</t>
  </si>
  <si>
    <t>20080517</t>
  </si>
  <si>
    <t>20080518</t>
  </si>
  <si>
    <t>20080519</t>
  </si>
  <si>
    <t>20080520</t>
  </si>
  <si>
    <t>20080521</t>
  </si>
  <si>
    <t>20080522</t>
  </si>
  <si>
    <t>20080523</t>
  </si>
  <si>
    <t>20080524</t>
  </si>
  <si>
    <t>20080525</t>
  </si>
  <si>
    <t>20080526</t>
  </si>
  <si>
    <t>20080527</t>
  </si>
  <si>
    <t>20080528</t>
  </si>
  <si>
    <t>20080529</t>
  </si>
  <si>
    <t>20080530</t>
  </si>
  <si>
    <t>20080531</t>
  </si>
  <si>
    <t>20080601</t>
  </si>
  <si>
    <t>20080602</t>
  </si>
  <si>
    <t>20080603</t>
  </si>
  <si>
    <t>20080604</t>
  </si>
  <si>
    <t>20080605</t>
  </si>
  <si>
    <t>20080606</t>
  </si>
  <si>
    <t>20080607</t>
  </si>
  <si>
    <t>20080608</t>
  </si>
  <si>
    <t>20080609</t>
  </si>
  <si>
    <t>20080610</t>
  </si>
  <si>
    <t>20080611</t>
  </si>
  <si>
    <t>20080612</t>
  </si>
  <si>
    <t>20080613</t>
  </si>
  <si>
    <t>20080614</t>
  </si>
  <si>
    <t>20080615</t>
  </si>
  <si>
    <t>20080616</t>
  </si>
  <si>
    <t>20080617</t>
  </si>
  <si>
    <t>20080618</t>
  </si>
  <si>
    <t>20080619</t>
  </si>
  <si>
    <t>20080620</t>
  </si>
  <si>
    <t>20080621</t>
  </si>
  <si>
    <t>20080622</t>
  </si>
  <si>
    <t>20080623</t>
  </si>
  <si>
    <t>20080624</t>
  </si>
  <si>
    <t>20080625</t>
  </si>
  <si>
    <t>20080626</t>
  </si>
  <si>
    <t>20080627</t>
  </si>
  <si>
    <t>20080628</t>
  </si>
  <si>
    <t>20080629</t>
  </si>
  <si>
    <t>20080630</t>
  </si>
  <si>
    <t>20080701</t>
  </si>
  <si>
    <t>20080702</t>
  </si>
  <si>
    <t>20080703</t>
  </si>
  <si>
    <t>20080704</t>
  </si>
  <si>
    <t>20080705</t>
  </si>
  <si>
    <t>20080706</t>
  </si>
  <si>
    <t>20080707</t>
  </si>
  <si>
    <t>20080708</t>
  </si>
  <si>
    <t>20080709</t>
  </si>
  <si>
    <t>20080710</t>
  </si>
  <si>
    <t>20080711</t>
  </si>
  <si>
    <t>20080712</t>
  </si>
  <si>
    <t>20080713</t>
  </si>
  <si>
    <t>20080714</t>
  </si>
  <si>
    <t>20080715</t>
  </si>
  <si>
    <t>20080716</t>
  </si>
  <si>
    <t>20080717</t>
  </si>
  <si>
    <t>20080718</t>
  </si>
  <si>
    <t>20080719</t>
  </si>
  <si>
    <t>20080720</t>
  </si>
  <si>
    <t>20080721</t>
  </si>
  <si>
    <t>20080722</t>
  </si>
  <si>
    <t>20080723</t>
  </si>
  <si>
    <t>20080724</t>
  </si>
  <si>
    <t>20080725</t>
  </si>
  <si>
    <t>20080726</t>
  </si>
  <si>
    <t>20080727</t>
  </si>
  <si>
    <t>20080728</t>
  </si>
  <si>
    <t>20080729</t>
  </si>
  <si>
    <t>20080730</t>
  </si>
  <si>
    <t>20080801</t>
  </si>
  <si>
    <t>20080802</t>
  </si>
  <si>
    <t>20080803</t>
  </si>
  <si>
    <t>20080804</t>
  </si>
  <si>
    <t>20080805</t>
  </si>
  <si>
    <t>20080806</t>
  </si>
  <si>
    <t>20080807</t>
  </si>
  <si>
    <t>20080808</t>
  </si>
  <si>
    <t>20080809</t>
  </si>
  <si>
    <t>20080810</t>
  </si>
  <si>
    <t>20080811</t>
  </si>
  <si>
    <t>20080812</t>
  </si>
  <si>
    <t>20080813</t>
  </si>
  <si>
    <t>20080814</t>
  </si>
  <si>
    <t>20080815</t>
  </si>
  <si>
    <t>20080816</t>
  </si>
  <si>
    <t>20080817</t>
  </si>
  <si>
    <t>20080818</t>
  </si>
  <si>
    <t>20080819</t>
  </si>
  <si>
    <t>20080820</t>
  </si>
  <si>
    <t>20080821</t>
  </si>
  <si>
    <t>20080822</t>
  </si>
  <si>
    <t>20080823</t>
  </si>
  <si>
    <t>20080824</t>
  </si>
  <si>
    <t>20080825</t>
  </si>
  <si>
    <t>20080826</t>
  </si>
  <si>
    <t>20080827</t>
  </si>
  <si>
    <t>20080828</t>
  </si>
  <si>
    <t>20080829</t>
  </si>
  <si>
    <t>20080830</t>
  </si>
  <si>
    <t>20080831</t>
  </si>
  <si>
    <t>20080901</t>
  </si>
  <si>
    <t>20080902</t>
  </si>
  <si>
    <t>20080903</t>
  </si>
  <si>
    <t>20080904</t>
  </si>
  <si>
    <t>20080905</t>
  </si>
  <si>
    <t>20080906</t>
  </si>
  <si>
    <t>20080907</t>
  </si>
  <si>
    <t>20080908</t>
  </si>
  <si>
    <t>20080909</t>
  </si>
  <si>
    <t>20080910</t>
  </si>
  <si>
    <t>20080911</t>
  </si>
  <si>
    <t>20080912</t>
  </si>
  <si>
    <t>20080913</t>
  </si>
  <si>
    <t>20080914</t>
  </si>
  <si>
    <t>20080915</t>
  </si>
  <si>
    <t>20080916</t>
  </si>
  <si>
    <t>20080917</t>
  </si>
  <si>
    <t>20080918</t>
  </si>
  <si>
    <t>20080919</t>
  </si>
  <si>
    <t>20080920</t>
  </si>
  <si>
    <t>20080921</t>
  </si>
  <si>
    <t>20080922</t>
  </si>
  <si>
    <t>20080923</t>
  </si>
  <si>
    <t>20080924</t>
  </si>
  <si>
    <t>20080925</t>
  </si>
  <si>
    <t>20080926</t>
  </si>
  <si>
    <t>20080927</t>
  </si>
  <si>
    <t>20080928</t>
  </si>
  <si>
    <t>20080929</t>
  </si>
  <si>
    <t>20080930</t>
  </si>
  <si>
    <t>20071001</t>
  </si>
  <si>
    <t>20071002</t>
  </si>
  <si>
    <t>20071003</t>
  </si>
  <si>
    <t>20071004</t>
  </si>
  <si>
    <t>20071005</t>
  </si>
  <si>
    <t>20071006</t>
  </si>
  <si>
    <t>20071007</t>
  </si>
  <si>
    <t>20071008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</si>
</sst>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9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14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79" fontId="6" fillId="2" borderId="1" xfId="1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3" quotePrefix="1" applyNumberFormat="1" applyFont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quotePrefix="1" applyNumberFormat="1" applyFont="1" applyAlignment="1">
      <alignment vertical="center"/>
    </xf>
  </cellXfs>
  <cellStyles count="4">
    <cellStyle name="標準" xfId="0" builtinId="0"/>
    <cellStyle name="標準 2" xfId="3"/>
    <cellStyle name="標準_kaori" xfId="1"/>
    <cellStyle name="標準_lm04-2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rokawa/Documents/&#35611;&#32681;&#36039;&#26009;/fB2-&#29289;&#27969;&#31649;&#29702;&#24037;&#23398;/lm07-&#22238;&#24112;&#20998;&#26512;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027;&#25104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曜日・天候"/>
      <sheetName val="曜日・天候 (2)"/>
      <sheetName val="ピボット"/>
      <sheetName val="曜日比率"/>
      <sheetName val="曜日比率 (2)"/>
      <sheetName val="AR"/>
      <sheetName val="AR (結果)"/>
      <sheetName val="結果"/>
      <sheetName val="AR (1)"/>
      <sheetName val="AR (3)"/>
      <sheetName val="AR (5)"/>
      <sheetName val="AR (7)"/>
      <sheetName val="AR (7)(2)"/>
      <sheetName val="AR (9)"/>
      <sheetName val="AR (11)"/>
      <sheetName val="AR (14)"/>
    </sheetNames>
    <sheetDataSet>
      <sheetData sheetId="0" refreshError="1"/>
      <sheetData sheetId="1" refreshError="1"/>
      <sheetData sheetId="2">
        <row r="1">
          <cell r="B1" t="str">
            <v>売上</v>
          </cell>
          <cell r="S1" t="str">
            <v>曜日・天候</v>
          </cell>
        </row>
        <row r="2">
          <cell r="A2">
            <v>1</v>
          </cell>
          <cell r="B2">
            <v>579166</v>
          </cell>
        </row>
        <row r="3">
          <cell r="A3">
            <v>2</v>
          </cell>
          <cell r="B3">
            <v>264879</v>
          </cell>
        </row>
        <row r="4">
          <cell r="A4">
            <v>3</v>
          </cell>
          <cell r="B4">
            <v>687583</v>
          </cell>
        </row>
        <row r="5">
          <cell r="A5">
            <v>4</v>
          </cell>
          <cell r="B5">
            <v>731094</v>
          </cell>
        </row>
        <row r="6">
          <cell r="A6">
            <v>5</v>
          </cell>
          <cell r="B6">
            <v>987731</v>
          </cell>
        </row>
        <row r="7">
          <cell r="A7">
            <v>6</v>
          </cell>
          <cell r="B7">
            <v>1041686</v>
          </cell>
        </row>
        <row r="8">
          <cell r="A8">
            <v>7</v>
          </cell>
          <cell r="B8">
            <v>1173588</v>
          </cell>
        </row>
        <row r="9">
          <cell r="A9">
            <v>8</v>
          </cell>
          <cell r="B9">
            <v>399229</v>
          </cell>
        </row>
        <row r="10">
          <cell r="A10">
            <v>9</v>
          </cell>
          <cell r="B10">
            <v>301613</v>
          </cell>
        </row>
        <row r="11">
          <cell r="A11">
            <v>10</v>
          </cell>
          <cell r="B11">
            <v>765529</v>
          </cell>
        </row>
        <row r="12">
          <cell r="A12">
            <v>11</v>
          </cell>
          <cell r="B12">
            <v>922090</v>
          </cell>
        </row>
        <row r="13">
          <cell r="A13">
            <v>12</v>
          </cell>
          <cell r="B13">
            <v>837385</v>
          </cell>
        </row>
        <row r="14">
          <cell r="A14">
            <v>13</v>
          </cell>
          <cell r="B14">
            <v>943239</v>
          </cell>
        </row>
        <row r="15">
          <cell r="A15">
            <v>14</v>
          </cell>
          <cell r="B15">
            <v>1236960</v>
          </cell>
        </row>
        <row r="16">
          <cell r="A16">
            <v>15</v>
          </cell>
          <cell r="B16">
            <v>495375</v>
          </cell>
        </row>
        <row r="17">
          <cell r="A17">
            <v>16</v>
          </cell>
          <cell r="B17">
            <v>328760</v>
          </cell>
        </row>
        <row r="18">
          <cell r="A18">
            <v>17</v>
          </cell>
          <cell r="B18">
            <v>824058</v>
          </cell>
        </row>
        <row r="19">
          <cell r="A19">
            <v>18</v>
          </cell>
          <cell r="B19">
            <v>1013176</v>
          </cell>
        </row>
        <row r="20">
          <cell r="A20">
            <v>19</v>
          </cell>
          <cell r="B20">
            <v>1182690</v>
          </cell>
        </row>
        <row r="21">
          <cell r="A21">
            <v>20</v>
          </cell>
          <cell r="B21">
            <v>473367</v>
          </cell>
        </row>
        <row r="22">
          <cell r="A22">
            <v>21</v>
          </cell>
          <cell r="B22">
            <v>1072158</v>
          </cell>
        </row>
        <row r="23">
          <cell r="A23">
            <v>22</v>
          </cell>
          <cell r="B23">
            <v>625809</v>
          </cell>
        </row>
        <row r="24">
          <cell r="A24">
            <v>23</v>
          </cell>
          <cell r="B24">
            <v>424072</v>
          </cell>
        </row>
        <row r="25">
          <cell r="A25">
            <v>24</v>
          </cell>
          <cell r="B25">
            <v>1027412</v>
          </cell>
        </row>
        <row r="26">
          <cell r="A26">
            <v>25</v>
          </cell>
          <cell r="B26">
            <v>973004</v>
          </cell>
        </row>
        <row r="27">
          <cell r="A27">
            <v>26</v>
          </cell>
          <cell r="B27">
            <v>1048651</v>
          </cell>
        </row>
        <row r="28">
          <cell r="A28">
            <v>27</v>
          </cell>
          <cell r="B28">
            <v>1117152</v>
          </cell>
        </row>
        <row r="29">
          <cell r="A29">
            <v>28</v>
          </cell>
          <cell r="B29">
            <v>1188415</v>
          </cell>
        </row>
        <row r="30">
          <cell r="A30">
            <v>29</v>
          </cell>
          <cell r="B30">
            <v>465334</v>
          </cell>
        </row>
        <row r="31">
          <cell r="A31">
            <v>30</v>
          </cell>
          <cell r="B31">
            <v>635309</v>
          </cell>
        </row>
        <row r="32">
          <cell r="A32">
            <v>31</v>
          </cell>
          <cell r="B32">
            <v>1068412</v>
          </cell>
          <cell r="Q32">
            <v>1</v>
          </cell>
          <cell r="R32">
            <v>339542.26829268341</v>
          </cell>
        </row>
        <row r="33">
          <cell r="Q33">
            <v>2</v>
          </cell>
          <cell r="R33">
            <v>217486.26829268344</v>
          </cell>
        </row>
        <row r="34">
          <cell r="Q34">
            <v>3</v>
          </cell>
          <cell r="R34">
            <v>723772.73170731741</v>
          </cell>
        </row>
        <row r="35">
          <cell r="Q35">
            <v>4</v>
          </cell>
          <cell r="R35">
            <v>909840.99999999977</v>
          </cell>
        </row>
        <row r="36">
          <cell r="Q36">
            <v>5</v>
          </cell>
          <cell r="R36">
            <v>1014114.2499999998</v>
          </cell>
        </row>
        <row r="37">
          <cell r="Q37">
            <v>6</v>
          </cell>
          <cell r="R37">
            <v>969261.97560975596</v>
          </cell>
        </row>
        <row r="38">
          <cell r="Q38">
            <v>7</v>
          </cell>
          <cell r="R38">
            <v>1167780.2499999998</v>
          </cell>
        </row>
        <row r="39">
          <cell r="Q39">
            <v>8</v>
          </cell>
          <cell r="R39">
            <v>528074.85365853645</v>
          </cell>
        </row>
        <row r="40">
          <cell r="Q40">
            <v>9</v>
          </cell>
          <cell r="R40">
            <v>406018.85365853639</v>
          </cell>
        </row>
        <row r="41">
          <cell r="Q41">
            <v>10</v>
          </cell>
          <cell r="R41">
            <v>912305.31707317033</v>
          </cell>
        </row>
        <row r="42">
          <cell r="Q42">
            <v>11</v>
          </cell>
          <cell r="R42">
            <v>909840.99999999977</v>
          </cell>
        </row>
        <row r="43">
          <cell r="Q43">
            <v>12</v>
          </cell>
          <cell r="R43">
            <v>1014114.2499999998</v>
          </cell>
        </row>
        <row r="44">
          <cell r="Q44">
            <v>13</v>
          </cell>
          <cell r="R44">
            <v>912726.31707317033</v>
          </cell>
        </row>
        <row r="45">
          <cell r="Q45">
            <v>14</v>
          </cell>
          <cell r="R45">
            <v>1167780.2499999998</v>
          </cell>
        </row>
        <row r="46">
          <cell r="Q46">
            <v>15</v>
          </cell>
          <cell r="R46">
            <v>584610.51219512208</v>
          </cell>
        </row>
        <row r="47">
          <cell r="Q47">
            <v>16</v>
          </cell>
          <cell r="R47">
            <v>462554.51219512208</v>
          </cell>
        </row>
        <row r="48">
          <cell r="Q48">
            <v>17</v>
          </cell>
          <cell r="R48">
            <v>912305.31707317033</v>
          </cell>
        </row>
        <row r="49">
          <cell r="Q49">
            <v>18</v>
          </cell>
          <cell r="R49">
            <v>909840.99999999977</v>
          </cell>
        </row>
        <row r="50">
          <cell r="Q50">
            <v>19</v>
          </cell>
          <cell r="R50">
            <v>1014114.2499999998</v>
          </cell>
        </row>
        <row r="51">
          <cell r="Q51">
            <v>20</v>
          </cell>
          <cell r="R51">
            <v>724193.73170731729</v>
          </cell>
        </row>
        <row r="52">
          <cell r="Q52">
            <v>21</v>
          </cell>
          <cell r="R52">
            <v>1167780.2499999998</v>
          </cell>
        </row>
        <row r="53">
          <cell r="Q53">
            <v>22</v>
          </cell>
          <cell r="R53">
            <v>584610.51219512208</v>
          </cell>
        </row>
        <row r="54">
          <cell r="Q54">
            <v>23</v>
          </cell>
          <cell r="R54">
            <v>462554.51219512208</v>
          </cell>
        </row>
        <row r="55">
          <cell r="Q55">
            <v>24</v>
          </cell>
          <cell r="R55">
            <v>912305.31707317033</v>
          </cell>
        </row>
        <row r="56">
          <cell r="Q56">
            <v>25</v>
          </cell>
          <cell r="R56">
            <v>909840.99999999977</v>
          </cell>
        </row>
        <row r="57">
          <cell r="Q57">
            <v>26</v>
          </cell>
          <cell r="R57">
            <v>1014114.2499999998</v>
          </cell>
        </row>
        <row r="58">
          <cell r="Q58">
            <v>27</v>
          </cell>
          <cell r="R58">
            <v>969261.97560975596</v>
          </cell>
        </row>
        <row r="59">
          <cell r="Q59">
            <v>28</v>
          </cell>
          <cell r="R59">
            <v>1167780.2499999998</v>
          </cell>
        </row>
        <row r="60">
          <cell r="Q60">
            <v>29</v>
          </cell>
          <cell r="R60">
            <v>528074.85365853645</v>
          </cell>
        </row>
        <row r="61">
          <cell r="Q61">
            <v>30</v>
          </cell>
          <cell r="R61">
            <v>406018.85365853639</v>
          </cell>
        </row>
        <row r="62">
          <cell r="Q62">
            <v>31</v>
          </cell>
          <cell r="R62">
            <v>912305.31707317033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成分"/>
    </sheetNames>
    <definedNames>
      <definedName name="番号追加_点グラフ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A34" sqref="A34"/>
    </sheetView>
  </sheetViews>
  <sheetFormatPr defaultRowHeight="13.5" x14ac:dyDescent="0.4"/>
  <cols>
    <col min="1" max="1" width="4.375" style="8" bestFit="1" customWidth="1"/>
    <col min="2" max="2" width="11.625" style="8" bestFit="1" customWidth="1"/>
    <col min="3" max="4" width="5.5" style="8" bestFit="1" customWidth="1"/>
    <col min="5" max="5" width="9" style="4"/>
    <col min="6" max="6" width="4.375" style="8" bestFit="1" customWidth="1"/>
    <col min="7" max="7" width="11.625" style="8" bestFit="1" customWidth="1"/>
    <col min="8" max="13" width="4.625" style="8" customWidth="1"/>
    <col min="14" max="15" width="4.625" style="10" customWidth="1"/>
    <col min="16" max="16" width="5.625" style="10" customWidth="1"/>
    <col min="17" max="17" width="4.625" style="10" customWidth="1"/>
    <col min="18" max="253" width="9" style="4"/>
    <col min="254" max="254" width="4.25" style="4" bestFit="1" customWidth="1"/>
    <col min="255" max="255" width="11.875" style="4" bestFit="1" customWidth="1"/>
    <col min="256" max="257" width="6.75" style="4" bestFit="1" customWidth="1"/>
    <col min="258" max="258" width="9" style="4"/>
    <col min="259" max="259" width="4.25" style="4" bestFit="1" customWidth="1"/>
    <col min="260" max="260" width="10.25" style="4" bestFit="1" customWidth="1"/>
    <col min="261" max="271" width="4.625" style="4" customWidth="1"/>
    <col min="272" max="509" width="9" style="4"/>
    <col min="510" max="510" width="4.25" style="4" bestFit="1" customWidth="1"/>
    <col min="511" max="511" width="11.875" style="4" bestFit="1" customWidth="1"/>
    <col min="512" max="513" width="6.75" style="4" bestFit="1" customWidth="1"/>
    <col min="514" max="514" width="9" style="4"/>
    <col min="515" max="515" width="4.25" style="4" bestFit="1" customWidth="1"/>
    <col min="516" max="516" width="10.25" style="4" bestFit="1" customWidth="1"/>
    <col min="517" max="527" width="4.625" style="4" customWidth="1"/>
    <col min="528" max="765" width="9" style="4"/>
    <col min="766" max="766" width="4.25" style="4" bestFit="1" customWidth="1"/>
    <col min="767" max="767" width="11.875" style="4" bestFit="1" customWidth="1"/>
    <col min="768" max="769" width="6.75" style="4" bestFit="1" customWidth="1"/>
    <col min="770" max="770" width="9" style="4"/>
    <col min="771" max="771" width="4.25" style="4" bestFit="1" customWidth="1"/>
    <col min="772" max="772" width="10.25" style="4" bestFit="1" customWidth="1"/>
    <col min="773" max="783" width="4.625" style="4" customWidth="1"/>
    <col min="784" max="1021" width="9" style="4"/>
    <col min="1022" max="1022" width="4.25" style="4" bestFit="1" customWidth="1"/>
    <col min="1023" max="1023" width="11.875" style="4" bestFit="1" customWidth="1"/>
    <col min="1024" max="1025" width="6.75" style="4" bestFit="1" customWidth="1"/>
    <col min="1026" max="1026" width="9" style="4"/>
    <col min="1027" max="1027" width="4.25" style="4" bestFit="1" customWidth="1"/>
    <col min="1028" max="1028" width="10.25" style="4" bestFit="1" customWidth="1"/>
    <col min="1029" max="1039" width="4.625" style="4" customWidth="1"/>
    <col min="1040" max="1277" width="9" style="4"/>
    <col min="1278" max="1278" width="4.25" style="4" bestFit="1" customWidth="1"/>
    <col min="1279" max="1279" width="11.875" style="4" bestFit="1" customWidth="1"/>
    <col min="1280" max="1281" width="6.75" style="4" bestFit="1" customWidth="1"/>
    <col min="1282" max="1282" width="9" style="4"/>
    <col min="1283" max="1283" width="4.25" style="4" bestFit="1" customWidth="1"/>
    <col min="1284" max="1284" width="10.25" style="4" bestFit="1" customWidth="1"/>
    <col min="1285" max="1295" width="4.625" style="4" customWidth="1"/>
    <col min="1296" max="1533" width="9" style="4"/>
    <col min="1534" max="1534" width="4.25" style="4" bestFit="1" customWidth="1"/>
    <col min="1535" max="1535" width="11.875" style="4" bestFit="1" customWidth="1"/>
    <col min="1536" max="1537" width="6.75" style="4" bestFit="1" customWidth="1"/>
    <col min="1538" max="1538" width="9" style="4"/>
    <col min="1539" max="1539" width="4.25" style="4" bestFit="1" customWidth="1"/>
    <col min="1540" max="1540" width="10.25" style="4" bestFit="1" customWidth="1"/>
    <col min="1541" max="1551" width="4.625" style="4" customWidth="1"/>
    <col min="1552" max="1789" width="9" style="4"/>
    <col min="1790" max="1790" width="4.25" style="4" bestFit="1" customWidth="1"/>
    <col min="1791" max="1791" width="11.875" style="4" bestFit="1" customWidth="1"/>
    <col min="1792" max="1793" width="6.75" style="4" bestFit="1" customWidth="1"/>
    <col min="1794" max="1794" width="9" style="4"/>
    <col min="1795" max="1795" width="4.25" style="4" bestFit="1" customWidth="1"/>
    <col min="1796" max="1796" width="10.25" style="4" bestFit="1" customWidth="1"/>
    <col min="1797" max="1807" width="4.625" style="4" customWidth="1"/>
    <col min="1808" max="2045" width="9" style="4"/>
    <col min="2046" max="2046" width="4.25" style="4" bestFit="1" customWidth="1"/>
    <col min="2047" max="2047" width="11.875" style="4" bestFit="1" customWidth="1"/>
    <col min="2048" max="2049" width="6.75" style="4" bestFit="1" customWidth="1"/>
    <col min="2050" max="2050" width="9" style="4"/>
    <col min="2051" max="2051" width="4.25" style="4" bestFit="1" customWidth="1"/>
    <col min="2052" max="2052" width="10.25" style="4" bestFit="1" customWidth="1"/>
    <col min="2053" max="2063" width="4.625" style="4" customWidth="1"/>
    <col min="2064" max="2301" width="9" style="4"/>
    <col min="2302" max="2302" width="4.25" style="4" bestFit="1" customWidth="1"/>
    <col min="2303" max="2303" width="11.875" style="4" bestFit="1" customWidth="1"/>
    <col min="2304" max="2305" width="6.75" style="4" bestFit="1" customWidth="1"/>
    <col min="2306" max="2306" width="9" style="4"/>
    <col min="2307" max="2307" width="4.25" style="4" bestFit="1" customWidth="1"/>
    <col min="2308" max="2308" width="10.25" style="4" bestFit="1" customWidth="1"/>
    <col min="2309" max="2319" width="4.625" style="4" customWidth="1"/>
    <col min="2320" max="2557" width="9" style="4"/>
    <col min="2558" max="2558" width="4.25" style="4" bestFit="1" customWidth="1"/>
    <col min="2559" max="2559" width="11.875" style="4" bestFit="1" customWidth="1"/>
    <col min="2560" max="2561" width="6.75" style="4" bestFit="1" customWidth="1"/>
    <col min="2562" max="2562" width="9" style="4"/>
    <col min="2563" max="2563" width="4.25" style="4" bestFit="1" customWidth="1"/>
    <col min="2564" max="2564" width="10.25" style="4" bestFit="1" customWidth="1"/>
    <col min="2565" max="2575" width="4.625" style="4" customWidth="1"/>
    <col min="2576" max="2813" width="9" style="4"/>
    <col min="2814" max="2814" width="4.25" style="4" bestFit="1" customWidth="1"/>
    <col min="2815" max="2815" width="11.875" style="4" bestFit="1" customWidth="1"/>
    <col min="2816" max="2817" width="6.75" style="4" bestFit="1" customWidth="1"/>
    <col min="2818" max="2818" width="9" style="4"/>
    <col min="2819" max="2819" width="4.25" style="4" bestFit="1" customWidth="1"/>
    <col min="2820" max="2820" width="10.25" style="4" bestFit="1" customWidth="1"/>
    <col min="2821" max="2831" width="4.625" style="4" customWidth="1"/>
    <col min="2832" max="3069" width="9" style="4"/>
    <col min="3070" max="3070" width="4.25" style="4" bestFit="1" customWidth="1"/>
    <col min="3071" max="3071" width="11.875" style="4" bestFit="1" customWidth="1"/>
    <col min="3072" max="3073" width="6.75" style="4" bestFit="1" customWidth="1"/>
    <col min="3074" max="3074" width="9" style="4"/>
    <col min="3075" max="3075" width="4.25" style="4" bestFit="1" customWidth="1"/>
    <col min="3076" max="3076" width="10.25" style="4" bestFit="1" customWidth="1"/>
    <col min="3077" max="3087" width="4.625" style="4" customWidth="1"/>
    <col min="3088" max="3325" width="9" style="4"/>
    <col min="3326" max="3326" width="4.25" style="4" bestFit="1" customWidth="1"/>
    <col min="3327" max="3327" width="11.875" style="4" bestFit="1" customWidth="1"/>
    <col min="3328" max="3329" width="6.75" style="4" bestFit="1" customWidth="1"/>
    <col min="3330" max="3330" width="9" style="4"/>
    <col min="3331" max="3331" width="4.25" style="4" bestFit="1" customWidth="1"/>
    <col min="3332" max="3332" width="10.25" style="4" bestFit="1" customWidth="1"/>
    <col min="3333" max="3343" width="4.625" style="4" customWidth="1"/>
    <col min="3344" max="3581" width="9" style="4"/>
    <col min="3582" max="3582" width="4.25" style="4" bestFit="1" customWidth="1"/>
    <col min="3583" max="3583" width="11.875" style="4" bestFit="1" customWidth="1"/>
    <col min="3584" max="3585" width="6.75" style="4" bestFit="1" customWidth="1"/>
    <col min="3586" max="3586" width="9" style="4"/>
    <col min="3587" max="3587" width="4.25" style="4" bestFit="1" customWidth="1"/>
    <col min="3588" max="3588" width="10.25" style="4" bestFit="1" customWidth="1"/>
    <col min="3589" max="3599" width="4.625" style="4" customWidth="1"/>
    <col min="3600" max="3837" width="9" style="4"/>
    <col min="3838" max="3838" width="4.25" style="4" bestFit="1" customWidth="1"/>
    <col min="3839" max="3839" width="11.875" style="4" bestFit="1" customWidth="1"/>
    <col min="3840" max="3841" width="6.75" style="4" bestFit="1" customWidth="1"/>
    <col min="3842" max="3842" width="9" style="4"/>
    <col min="3843" max="3843" width="4.25" style="4" bestFit="1" customWidth="1"/>
    <col min="3844" max="3844" width="10.25" style="4" bestFit="1" customWidth="1"/>
    <col min="3845" max="3855" width="4.625" style="4" customWidth="1"/>
    <col min="3856" max="4093" width="9" style="4"/>
    <col min="4094" max="4094" width="4.25" style="4" bestFit="1" customWidth="1"/>
    <col min="4095" max="4095" width="11.875" style="4" bestFit="1" customWidth="1"/>
    <col min="4096" max="4097" width="6.75" style="4" bestFit="1" customWidth="1"/>
    <col min="4098" max="4098" width="9" style="4"/>
    <col min="4099" max="4099" width="4.25" style="4" bestFit="1" customWidth="1"/>
    <col min="4100" max="4100" width="10.25" style="4" bestFit="1" customWidth="1"/>
    <col min="4101" max="4111" width="4.625" style="4" customWidth="1"/>
    <col min="4112" max="4349" width="9" style="4"/>
    <col min="4350" max="4350" width="4.25" style="4" bestFit="1" customWidth="1"/>
    <col min="4351" max="4351" width="11.875" style="4" bestFit="1" customWidth="1"/>
    <col min="4352" max="4353" width="6.75" style="4" bestFit="1" customWidth="1"/>
    <col min="4354" max="4354" width="9" style="4"/>
    <col min="4355" max="4355" width="4.25" style="4" bestFit="1" customWidth="1"/>
    <col min="4356" max="4356" width="10.25" style="4" bestFit="1" customWidth="1"/>
    <col min="4357" max="4367" width="4.625" style="4" customWidth="1"/>
    <col min="4368" max="4605" width="9" style="4"/>
    <col min="4606" max="4606" width="4.25" style="4" bestFit="1" customWidth="1"/>
    <col min="4607" max="4607" width="11.875" style="4" bestFit="1" customWidth="1"/>
    <col min="4608" max="4609" width="6.75" style="4" bestFit="1" customWidth="1"/>
    <col min="4610" max="4610" width="9" style="4"/>
    <col min="4611" max="4611" width="4.25" style="4" bestFit="1" customWidth="1"/>
    <col min="4612" max="4612" width="10.25" style="4" bestFit="1" customWidth="1"/>
    <col min="4613" max="4623" width="4.625" style="4" customWidth="1"/>
    <col min="4624" max="4861" width="9" style="4"/>
    <col min="4862" max="4862" width="4.25" style="4" bestFit="1" customWidth="1"/>
    <col min="4863" max="4863" width="11.875" style="4" bestFit="1" customWidth="1"/>
    <col min="4864" max="4865" width="6.75" style="4" bestFit="1" customWidth="1"/>
    <col min="4866" max="4866" width="9" style="4"/>
    <col min="4867" max="4867" width="4.25" style="4" bestFit="1" customWidth="1"/>
    <col min="4868" max="4868" width="10.25" style="4" bestFit="1" customWidth="1"/>
    <col min="4869" max="4879" width="4.625" style="4" customWidth="1"/>
    <col min="4880" max="5117" width="9" style="4"/>
    <col min="5118" max="5118" width="4.25" style="4" bestFit="1" customWidth="1"/>
    <col min="5119" max="5119" width="11.875" style="4" bestFit="1" customWidth="1"/>
    <col min="5120" max="5121" width="6.75" style="4" bestFit="1" customWidth="1"/>
    <col min="5122" max="5122" width="9" style="4"/>
    <col min="5123" max="5123" width="4.25" style="4" bestFit="1" customWidth="1"/>
    <col min="5124" max="5124" width="10.25" style="4" bestFit="1" customWidth="1"/>
    <col min="5125" max="5135" width="4.625" style="4" customWidth="1"/>
    <col min="5136" max="5373" width="9" style="4"/>
    <col min="5374" max="5374" width="4.25" style="4" bestFit="1" customWidth="1"/>
    <col min="5375" max="5375" width="11.875" style="4" bestFit="1" customWidth="1"/>
    <col min="5376" max="5377" width="6.75" style="4" bestFit="1" customWidth="1"/>
    <col min="5378" max="5378" width="9" style="4"/>
    <col min="5379" max="5379" width="4.25" style="4" bestFit="1" customWidth="1"/>
    <col min="5380" max="5380" width="10.25" style="4" bestFit="1" customWidth="1"/>
    <col min="5381" max="5391" width="4.625" style="4" customWidth="1"/>
    <col min="5392" max="5629" width="9" style="4"/>
    <col min="5630" max="5630" width="4.25" style="4" bestFit="1" customWidth="1"/>
    <col min="5631" max="5631" width="11.875" style="4" bestFit="1" customWidth="1"/>
    <col min="5632" max="5633" width="6.75" style="4" bestFit="1" customWidth="1"/>
    <col min="5634" max="5634" width="9" style="4"/>
    <col min="5635" max="5635" width="4.25" style="4" bestFit="1" customWidth="1"/>
    <col min="5636" max="5636" width="10.25" style="4" bestFit="1" customWidth="1"/>
    <col min="5637" max="5647" width="4.625" style="4" customWidth="1"/>
    <col min="5648" max="5885" width="9" style="4"/>
    <col min="5886" max="5886" width="4.25" style="4" bestFit="1" customWidth="1"/>
    <col min="5887" max="5887" width="11.875" style="4" bestFit="1" customWidth="1"/>
    <col min="5888" max="5889" width="6.75" style="4" bestFit="1" customWidth="1"/>
    <col min="5890" max="5890" width="9" style="4"/>
    <col min="5891" max="5891" width="4.25" style="4" bestFit="1" customWidth="1"/>
    <col min="5892" max="5892" width="10.25" style="4" bestFit="1" customWidth="1"/>
    <col min="5893" max="5903" width="4.625" style="4" customWidth="1"/>
    <col min="5904" max="6141" width="9" style="4"/>
    <col min="6142" max="6142" width="4.25" style="4" bestFit="1" customWidth="1"/>
    <col min="6143" max="6143" width="11.875" style="4" bestFit="1" customWidth="1"/>
    <col min="6144" max="6145" width="6.75" style="4" bestFit="1" customWidth="1"/>
    <col min="6146" max="6146" width="9" style="4"/>
    <col min="6147" max="6147" width="4.25" style="4" bestFit="1" customWidth="1"/>
    <col min="6148" max="6148" width="10.25" style="4" bestFit="1" customWidth="1"/>
    <col min="6149" max="6159" width="4.625" style="4" customWidth="1"/>
    <col min="6160" max="6397" width="9" style="4"/>
    <col min="6398" max="6398" width="4.25" style="4" bestFit="1" customWidth="1"/>
    <col min="6399" max="6399" width="11.875" style="4" bestFit="1" customWidth="1"/>
    <col min="6400" max="6401" width="6.75" style="4" bestFit="1" customWidth="1"/>
    <col min="6402" max="6402" width="9" style="4"/>
    <col min="6403" max="6403" width="4.25" style="4" bestFit="1" customWidth="1"/>
    <col min="6404" max="6404" width="10.25" style="4" bestFit="1" customWidth="1"/>
    <col min="6405" max="6415" width="4.625" style="4" customWidth="1"/>
    <col min="6416" max="6653" width="9" style="4"/>
    <col min="6654" max="6654" width="4.25" style="4" bestFit="1" customWidth="1"/>
    <col min="6655" max="6655" width="11.875" style="4" bestFit="1" customWidth="1"/>
    <col min="6656" max="6657" width="6.75" style="4" bestFit="1" customWidth="1"/>
    <col min="6658" max="6658" width="9" style="4"/>
    <col min="6659" max="6659" width="4.25" style="4" bestFit="1" customWidth="1"/>
    <col min="6660" max="6660" width="10.25" style="4" bestFit="1" customWidth="1"/>
    <col min="6661" max="6671" width="4.625" style="4" customWidth="1"/>
    <col min="6672" max="6909" width="9" style="4"/>
    <col min="6910" max="6910" width="4.25" style="4" bestFit="1" customWidth="1"/>
    <col min="6911" max="6911" width="11.875" style="4" bestFit="1" customWidth="1"/>
    <col min="6912" max="6913" width="6.75" style="4" bestFit="1" customWidth="1"/>
    <col min="6914" max="6914" width="9" style="4"/>
    <col min="6915" max="6915" width="4.25" style="4" bestFit="1" customWidth="1"/>
    <col min="6916" max="6916" width="10.25" style="4" bestFit="1" customWidth="1"/>
    <col min="6917" max="6927" width="4.625" style="4" customWidth="1"/>
    <col min="6928" max="7165" width="9" style="4"/>
    <col min="7166" max="7166" width="4.25" style="4" bestFit="1" customWidth="1"/>
    <col min="7167" max="7167" width="11.875" style="4" bestFit="1" customWidth="1"/>
    <col min="7168" max="7169" width="6.75" style="4" bestFit="1" customWidth="1"/>
    <col min="7170" max="7170" width="9" style="4"/>
    <col min="7171" max="7171" width="4.25" style="4" bestFit="1" customWidth="1"/>
    <col min="7172" max="7172" width="10.25" style="4" bestFit="1" customWidth="1"/>
    <col min="7173" max="7183" width="4.625" style="4" customWidth="1"/>
    <col min="7184" max="7421" width="9" style="4"/>
    <col min="7422" max="7422" width="4.25" style="4" bestFit="1" customWidth="1"/>
    <col min="7423" max="7423" width="11.875" style="4" bestFit="1" customWidth="1"/>
    <col min="7424" max="7425" width="6.75" style="4" bestFit="1" customWidth="1"/>
    <col min="7426" max="7426" width="9" style="4"/>
    <col min="7427" max="7427" width="4.25" style="4" bestFit="1" customWidth="1"/>
    <col min="7428" max="7428" width="10.25" style="4" bestFit="1" customWidth="1"/>
    <col min="7429" max="7439" width="4.625" style="4" customWidth="1"/>
    <col min="7440" max="7677" width="9" style="4"/>
    <col min="7678" max="7678" width="4.25" style="4" bestFit="1" customWidth="1"/>
    <col min="7679" max="7679" width="11.875" style="4" bestFit="1" customWidth="1"/>
    <col min="7680" max="7681" width="6.75" style="4" bestFit="1" customWidth="1"/>
    <col min="7682" max="7682" width="9" style="4"/>
    <col min="7683" max="7683" width="4.25" style="4" bestFit="1" customWidth="1"/>
    <col min="7684" max="7684" width="10.25" style="4" bestFit="1" customWidth="1"/>
    <col min="7685" max="7695" width="4.625" style="4" customWidth="1"/>
    <col min="7696" max="7933" width="9" style="4"/>
    <col min="7934" max="7934" width="4.25" style="4" bestFit="1" customWidth="1"/>
    <col min="7935" max="7935" width="11.875" style="4" bestFit="1" customWidth="1"/>
    <col min="7936" max="7937" width="6.75" style="4" bestFit="1" customWidth="1"/>
    <col min="7938" max="7938" width="9" style="4"/>
    <col min="7939" max="7939" width="4.25" style="4" bestFit="1" customWidth="1"/>
    <col min="7940" max="7940" width="10.25" style="4" bestFit="1" customWidth="1"/>
    <col min="7941" max="7951" width="4.625" style="4" customWidth="1"/>
    <col min="7952" max="8189" width="9" style="4"/>
    <col min="8190" max="8190" width="4.25" style="4" bestFit="1" customWidth="1"/>
    <col min="8191" max="8191" width="11.875" style="4" bestFit="1" customWidth="1"/>
    <col min="8192" max="8193" width="6.75" style="4" bestFit="1" customWidth="1"/>
    <col min="8194" max="8194" width="9" style="4"/>
    <col min="8195" max="8195" width="4.25" style="4" bestFit="1" customWidth="1"/>
    <col min="8196" max="8196" width="10.25" style="4" bestFit="1" customWidth="1"/>
    <col min="8197" max="8207" width="4.625" style="4" customWidth="1"/>
    <col min="8208" max="8445" width="9" style="4"/>
    <col min="8446" max="8446" width="4.25" style="4" bestFit="1" customWidth="1"/>
    <col min="8447" max="8447" width="11.875" style="4" bestFit="1" customWidth="1"/>
    <col min="8448" max="8449" width="6.75" style="4" bestFit="1" customWidth="1"/>
    <col min="8450" max="8450" width="9" style="4"/>
    <col min="8451" max="8451" width="4.25" style="4" bestFit="1" customWidth="1"/>
    <col min="8452" max="8452" width="10.25" style="4" bestFit="1" customWidth="1"/>
    <col min="8453" max="8463" width="4.625" style="4" customWidth="1"/>
    <col min="8464" max="8701" width="9" style="4"/>
    <col min="8702" max="8702" width="4.25" style="4" bestFit="1" customWidth="1"/>
    <col min="8703" max="8703" width="11.875" style="4" bestFit="1" customWidth="1"/>
    <col min="8704" max="8705" width="6.75" style="4" bestFit="1" customWidth="1"/>
    <col min="8706" max="8706" width="9" style="4"/>
    <col min="8707" max="8707" width="4.25" style="4" bestFit="1" customWidth="1"/>
    <col min="8708" max="8708" width="10.25" style="4" bestFit="1" customWidth="1"/>
    <col min="8709" max="8719" width="4.625" style="4" customWidth="1"/>
    <col min="8720" max="8957" width="9" style="4"/>
    <col min="8958" max="8958" width="4.25" style="4" bestFit="1" customWidth="1"/>
    <col min="8959" max="8959" width="11.875" style="4" bestFit="1" customWidth="1"/>
    <col min="8960" max="8961" width="6.75" style="4" bestFit="1" customWidth="1"/>
    <col min="8962" max="8962" width="9" style="4"/>
    <col min="8963" max="8963" width="4.25" style="4" bestFit="1" customWidth="1"/>
    <col min="8964" max="8964" width="10.25" style="4" bestFit="1" customWidth="1"/>
    <col min="8965" max="8975" width="4.625" style="4" customWidth="1"/>
    <col min="8976" max="9213" width="9" style="4"/>
    <col min="9214" max="9214" width="4.25" style="4" bestFit="1" customWidth="1"/>
    <col min="9215" max="9215" width="11.875" style="4" bestFit="1" customWidth="1"/>
    <col min="9216" max="9217" width="6.75" style="4" bestFit="1" customWidth="1"/>
    <col min="9218" max="9218" width="9" style="4"/>
    <col min="9219" max="9219" width="4.25" style="4" bestFit="1" customWidth="1"/>
    <col min="9220" max="9220" width="10.25" style="4" bestFit="1" customWidth="1"/>
    <col min="9221" max="9231" width="4.625" style="4" customWidth="1"/>
    <col min="9232" max="9469" width="9" style="4"/>
    <col min="9470" max="9470" width="4.25" style="4" bestFit="1" customWidth="1"/>
    <col min="9471" max="9471" width="11.875" style="4" bestFit="1" customWidth="1"/>
    <col min="9472" max="9473" width="6.75" style="4" bestFit="1" customWidth="1"/>
    <col min="9474" max="9474" width="9" style="4"/>
    <col min="9475" max="9475" width="4.25" style="4" bestFit="1" customWidth="1"/>
    <col min="9476" max="9476" width="10.25" style="4" bestFit="1" customWidth="1"/>
    <col min="9477" max="9487" width="4.625" style="4" customWidth="1"/>
    <col min="9488" max="9725" width="9" style="4"/>
    <col min="9726" max="9726" width="4.25" style="4" bestFit="1" customWidth="1"/>
    <col min="9727" max="9727" width="11.875" style="4" bestFit="1" customWidth="1"/>
    <col min="9728" max="9729" width="6.75" style="4" bestFit="1" customWidth="1"/>
    <col min="9730" max="9730" width="9" style="4"/>
    <col min="9731" max="9731" width="4.25" style="4" bestFit="1" customWidth="1"/>
    <col min="9732" max="9732" width="10.25" style="4" bestFit="1" customWidth="1"/>
    <col min="9733" max="9743" width="4.625" style="4" customWidth="1"/>
    <col min="9744" max="9981" width="9" style="4"/>
    <col min="9982" max="9982" width="4.25" style="4" bestFit="1" customWidth="1"/>
    <col min="9983" max="9983" width="11.875" style="4" bestFit="1" customWidth="1"/>
    <col min="9984" max="9985" width="6.75" style="4" bestFit="1" customWidth="1"/>
    <col min="9986" max="9986" width="9" style="4"/>
    <col min="9987" max="9987" width="4.25" style="4" bestFit="1" customWidth="1"/>
    <col min="9988" max="9988" width="10.25" style="4" bestFit="1" customWidth="1"/>
    <col min="9989" max="9999" width="4.625" style="4" customWidth="1"/>
    <col min="10000" max="10237" width="9" style="4"/>
    <col min="10238" max="10238" width="4.25" style="4" bestFit="1" customWidth="1"/>
    <col min="10239" max="10239" width="11.875" style="4" bestFit="1" customWidth="1"/>
    <col min="10240" max="10241" width="6.75" style="4" bestFit="1" customWidth="1"/>
    <col min="10242" max="10242" width="9" style="4"/>
    <col min="10243" max="10243" width="4.25" style="4" bestFit="1" customWidth="1"/>
    <col min="10244" max="10244" width="10.25" style="4" bestFit="1" customWidth="1"/>
    <col min="10245" max="10255" width="4.625" style="4" customWidth="1"/>
    <col min="10256" max="10493" width="9" style="4"/>
    <col min="10494" max="10494" width="4.25" style="4" bestFit="1" customWidth="1"/>
    <col min="10495" max="10495" width="11.875" style="4" bestFit="1" customWidth="1"/>
    <col min="10496" max="10497" width="6.75" style="4" bestFit="1" customWidth="1"/>
    <col min="10498" max="10498" width="9" style="4"/>
    <col min="10499" max="10499" width="4.25" style="4" bestFit="1" customWidth="1"/>
    <col min="10500" max="10500" width="10.25" style="4" bestFit="1" customWidth="1"/>
    <col min="10501" max="10511" width="4.625" style="4" customWidth="1"/>
    <col min="10512" max="10749" width="9" style="4"/>
    <col min="10750" max="10750" width="4.25" style="4" bestFit="1" customWidth="1"/>
    <col min="10751" max="10751" width="11.875" style="4" bestFit="1" customWidth="1"/>
    <col min="10752" max="10753" width="6.75" style="4" bestFit="1" customWidth="1"/>
    <col min="10754" max="10754" width="9" style="4"/>
    <col min="10755" max="10755" width="4.25" style="4" bestFit="1" customWidth="1"/>
    <col min="10756" max="10756" width="10.25" style="4" bestFit="1" customWidth="1"/>
    <col min="10757" max="10767" width="4.625" style="4" customWidth="1"/>
    <col min="10768" max="11005" width="9" style="4"/>
    <col min="11006" max="11006" width="4.25" style="4" bestFit="1" customWidth="1"/>
    <col min="11007" max="11007" width="11.875" style="4" bestFit="1" customWidth="1"/>
    <col min="11008" max="11009" width="6.75" style="4" bestFit="1" customWidth="1"/>
    <col min="11010" max="11010" width="9" style="4"/>
    <col min="11011" max="11011" width="4.25" style="4" bestFit="1" customWidth="1"/>
    <col min="11012" max="11012" width="10.25" style="4" bestFit="1" customWidth="1"/>
    <col min="11013" max="11023" width="4.625" style="4" customWidth="1"/>
    <col min="11024" max="11261" width="9" style="4"/>
    <col min="11262" max="11262" width="4.25" style="4" bestFit="1" customWidth="1"/>
    <col min="11263" max="11263" width="11.875" style="4" bestFit="1" customWidth="1"/>
    <col min="11264" max="11265" width="6.75" style="4" bestFit="1" customWidth="1"/>
    <col min="11266" max="11266" width="9" style="4"/>
    <col min="11267" max="11267" width="4.25" style="4" bestFit="1" customWidth="1"/>
    <col min="11268" max="11268" width="10.25" style="4" bestFit="1" customWidth="1"/>
    <col min="11269" max="11279" width="4.625" style="4" customWidth="1"/>
    <col min="11280" max="11517" width="9" style="4"/>
    <col min="11518" max="11518" width="4.25" style="4" bestFit="1" customWidth="1"/>
    <col min="11519" max="11519" width="11.875" style="4" bestFit="1" customWidth="1"/>
    <col min="11520" max="11521" width="6.75" style="4" bestFit="1" customWidth="1"/>
    <col min="11522" max="11522" width="9" style="4"/>
    <col min="11523" max="11523" width="4.25" style="4" bestFit="1" customWidth="1"/>
    <col min="11524" max="11524" width="10.25" style="4" bestFit="1" customWidth="1"/>
    <col min="11525" max="11535" width="4.625" style="4" customWidth="1"/>
    <col min="11536" max="11773" width="9" style="4"/>
    <col min="11774" max="11774" width="4.25" style="4" bestFit="1" customWidth="1"/>
    <col min="11775" max="11775" width="11.875" style="4" bestFit="1" customWidth="1"/>
    <col min="11776" max="11777" width="6.75" style="4" bestFit="1" customWidth="1"/>
    <col min="11778" max="11778" width="9" style="4"/>
    <col min="11779" max="11779" width="4.25" style="4" bestFit="1" customWidth="1"/>
    <col min="11780" max="11780" width="10.25" style="4" bestFit="1" customWidth="1"/>
    <col min="11781" max="11791" width="4.625" style="4" customWidth="1"/>
    <col min="11792" max="12029" width="9" style="4"/>
    <col min="12030" max="12030" width="4.25" style="4" bestFit="1" customWidth="1"/>
    <col min="12031" max="12031" width="11.875" style="4" bestFit="1" customWidth="1"/>
    <col min="12032" max="12033" width="6.75" style="4" bestFit="1" customWidth="1"/>
    <col min="12034" max="12034" width="9" style="4"/>
    <col min="12035" max="12035" width="4.25" style="4" bestFit="1" customWidth="1"/>
    <col min="12036" max="12036" width="10.25" style="4" bestFit="1" customWidth="1"/>
    <col min="12037" max="12047" width="4.625" style="4" customWidth="1"/>
    <col min="12048" max="12285" width="9" style="4"/>
    <col min="12286" max="12286" width="4.25" style="4" bestFit="1" customWidth="1"/>
    <col min="12287" max="12287" width="11.875" style="4" bestFit="1" customWidth="1"/>
    <col min="12288" max="12289" width="6.75" style="4" bestFit="1" customWidth="1"/>
    <col min="12290" max="12290" width="9" style="4"/>
    <col min="12291" max="12291" width="4.25" style="4" bestFit="1" customWidth="1"/>
    <col min="12292" max="12292" width="10.25" style="4" bestFit="1" customWidth="1"/>
    <col min="12293" max="12303" width="4.625" style="4" customWidth="1"/>
    <col min="12304" max="12541" width="9" style="4"/>
    <col min="12542" max="12542" width="4.25" style="4" bestFit="1" customWidth="1"/>
    <col min="12543" max="12543" width="11.875" style="4" bestFit="1" customWidth="1"/>
    <col min="12544" max="12545" width="6.75" style="4" bestFit="1" customWidth="1"/>
    <col min="12546" max="12546" width="9" style="4"/>
    <col min="12547" max="12547" width="4.25" style="4" bestFit="1" customWidth="1"/>
    <col min="12548" max="12548" width="10.25" style="4" bestFit="1" customWidth="1"/>
    <col min="12549" max="12559" width="4.625" style="4" customWidth="1"/>
    <col min="12560" max="12797" width="9" style="4"/>
    <col min="12798" max="12798" width="4.25" style="4" bestFit="1" customWidth="1"/>
    <col min="12799" max="12799" width="11.875" style="4" bestFit="1" customWidth="1"/>
    <col min="12800" max="12801" width="6.75" style="4" bestFit="1" customWidth="1"/>
    <col min="12802" max="12802" width="9" style="4"/>
    <col min="12803" max="12803" width="4.25" style="4" bestFit="1" customWidth="1"/>
    <col min="12804" max="12804" width="10.25" style="4" bestFit="1" customWidth="1"/>
    <col min="12805" max="12815" width="4.625" style="4" customWidth="1"/>
    <col min="12816" max="13053" width="9" style="4"/>
    <col min="13054" max="13054" width="4.25" style="4" bestFit="1" customWidth="1"/>
    <col min="13055" max="13055" width="11.875" style="4" bestFit="1" customWidth="1"/>
    <col min="13056" max="13057" width="6.75" style="4" bestFit="1" customWidth="1"/>
    <col min="13058" max="13058" width="9" style="4"/>
    <col min="13059" max="13059" width="4.25" style="4" bestFit="1" customWidth="1"/>
    <col min="13060" max="13060" width="10.25" style="4" bestFit="1" customWidth="1"/>
    <col min="13061" max="13071" width="4.625" style="4" customWidth="1"/>
    <col min="13072" max="13309" width="9" style="4"/>
    <col min="13310" max="13310" width="4.25" style="4" bestFit="1" customWidth="1"/>
    <col min="13311" max="13311" width="11.875" style="4" bestFit="1" customWidth="1"/>
    <col min="13312" max="13313" width="6.75" style="4" bestFit="1" customWidth="1"/>
    <col min="13314" max="13314" width="9" style="4"/>
    <col min="13315" max="13315" width="4.25" style="4" bestFit="1" customWidth="1"/>
    <col min="13316" max="13316" width="10.25" style="4" bestFit="1" customWidth="1"/>
    <col min="13317" max="13327" width="4.625" style="4" customWidth="1"/>
    <col min="13328" max="13565" width="9" style="4"/>
    <col min="13566" max="13566" width="4.25" style="4" bestFit="1" customWidth="1"/>
    <col min="13567" max="13567" width="11.875" style="4" bestFit="1" customWidth="1"/>
    <col min="13568" max="13569" width="6.75" style="4" bestFit="1" customWidth="1"/>
    <col min="13570" max="13570" width="9" style="4"/>
    <col min="13571" max="13571" width="4.25" style="4" bestFit="1" customWidth="1"/>
    <col min="13572" max="13572" width="10.25" style="4" bestFit="1" customWidth="1"/>
    <col min="13573" max="13583" width="4.625" style="4" customWidth="1"/>
    <col min="13584" max="13821" width="9" style="4"/>
    <col min="13822" max="13822" width="4.25" style="4" bestFit="1" customWidth="1"/>
    <col min="13823" max="13823" width="11.875" style="4" bestFit="1" customWidth="1"/>
    <col min="13824" max="13825" width="6.75" style="4" bestFit="1" customWidth="1"/>
    <col min="13826" max="13826" width="9" style="4"/>
    <col min="13827" max="13827" width="4.25" style="4" bestFit="1" customWidth="1"/>
    <col min="13828" max="13828" width="10.25" style="4" bestFit="1" customWidth="1"/>
    <col min="13829" max="13839" width="4.625" style="4" customWidth="1"/>
    <col min="13840" max="14077" width="9" style="4"/>
    <col min="14078" max="14078" width="4.25" style="4" bestFit="1" customWidth="1"/>
    <col min="14079" max="14079" width="11.875" style="4" bestFit="1" customWidth="1"/>
    <col min="14080" max="14081" width="6.75" style="4" bestFit="1" customWidth="1"/>
    <col min="14082" max="14082" width="9" style="4"/>
    <col min="14083" max="14083" width="4.25" style="4" bestFit="1" customWidth="1"/>
    <col min="14084" max="14084" width="10.25" style="4" bestFit="1" customWidth="1"/>
    <col min="14085" max="14095" width="4.625" style="4" customWidth="1"/>
    <col min="14096" max="14333" width="9" style="4"/>
    <col min="14334" max="14334" width="4.25" style="4" bestFit="1" customWidth="1"/>
    <col min="14335" max="14335" width="11.875" style="4" bestFit="1" customWidth="1"/>
    <col min="14336" max="14337" width="6.75" style="4" bestFit="1" customWidth="1"/>
    <col min="14338" max="14338" width="9" style="4"/>
    <col min="14339" max="14339" width="4.25" style="4" bestFit="1" customWidth="1"/>
    <col min="14340" max="14340" width="10.25" style="4" bestFit="1" customWidth="1"/>
    <col min="14341" max="14351" width="4.625" style="4" customWidth="1"/>
    <col min="14352" max="14589" width="9" style="4"/>
    <col min="14590" max="14590" width="4.25" style="4" bestFit="1" customWidth="1"/>
    <col min="14591" max="14591" width="11.875" style="4" bestFit="1" customWidth="1"/>
    <col min="14592" max="14593" width="6.75" style="4" bestFit="1" customWidth="1"/>
    <col min="14594" max="14594" width="9" style="4"/>
    <col min="14595" max="14595" width="4.25" style="4" bestFit="1" customWidth="1"/>
    <col min="14596" max="14596" width="10.25" style="4" bestFit="1" customWidth="1"/>
    <col min="14597" max="14607" width="4.625" style="4" customWidth="1"/>
    <col min="14608" max="14845" width="9" style="4"/>
    <col min="14846" max="14846" width="4.25" style="4" bestFit="1" customWidth="1"/>
    <col min="14847" max="14847" width="11.875" style="4" bestFit="1" customWidth="1"/>
    <col min="14848" max="14849" width="6.75" style="4" bestFit="1" customWidth="1"/>
    <col min="14850" max="14850" width="9" style="4"/>
    <col min="14851" max="14851" width="4.25" style="4" bestFit="1" customWidth="1"/>
    <col min="14852" max="14852" width="10.25" style="4" bestFit="1" customWidth="1"/>
    <col min="14853" max="14863" width="4.625" style="4" customWidth="1"/>
    <col min="14864" max="15101" width="9" style="4"/>
    <col min="15102" max="15102" width="4.25" style="4" bestFit="1" customWidth="1"/>
    <col min="15103" max="15103" width="11.875" style="4" bestFit="1" customWidth="1"/>
    <col min="15104" max="15105" width="6.75" style="4" bestFit="1" customWidth="1"/>
    <col min="15106" max="15106" width="9" style="4"/>
    <col min="15107" max="15107" width="4.25" style="4" bestFit="1" customWidth="1"/>
    <col min="15108" max="15108" width="10.25" style="4" bestFit="1" customWidth="1"/>
    <col min="15109" max="15119" width="4.625" style="4" customWidth="1"/>
    <col min="15120" max="15357" width="9" style="4"/>
    <col min="15358" max="15358" width="4.25" style="4" bestFit="1" customWidth="1"/>
    <col min="15359" max="15359" width="11.875" style="4" bestFit="1" customWidth="1"/>
    <col min="15360" max="15361" width="6.75" style="4" bestFit="1" customWidth="1"/>
    <col min="15362" max="15362" width="9" style="4"/>
    <col min="15363" max="15363" width="4.25" style="4" bestFit="1" customWidth="1"/>
    <col min="15364" max="15364" width="10.25" style="4" bestFit="1" customWidth="1"/>
    <col min="15365" max="15375" width="4.625" style="4" customWidth="1"/>
    <col min="15376" max="15613" width="9" style="4"/>
    <col min="15614" max="15614" width="4.25" style="4" bestFit="1" customWidth="1"/>
    <col min="15615" max="15615" width="11.875" style="4" bestFit="1" customWidth="1"/>
    <col min="15616" max="15617" width="6.75" style="4" bestFit="1" customWidth="1"/>
    <col min="15618" max="15618" width="9" style="4"/>
    <col min="15619" max="15619" width="4.25" style="4" bestFit="1" customWidth="1"/>
    <col min="15620" max="15620" width="10.25" style="4" bestFit="1" customWidth="1"/>
    <col min="15621" max="15631" width="4.625" style="4" customWidth="1"/>
    <col min="15632" max="15869" width="9" style="4"/>
    <col min="15870" max="15870" width="4.25" style="4" bestFit="1" customWidth="1"/>
    <col min="15871" max="15871" width="11.875" style="4" bestFit="1" customWidth="1"/>
    <col min="15872" max="15873" width="6.75" style="4" bestFit="1" customWidth="1"/>
    <col min="15874" max="15874" width="9" style="4"/>
    <col min="15875" max="15875" width="4.25" style="4" bestFit="1" customWidth="1"/>
    <col min="15876" max="15876" width="10.25" style="4" bestFit="1" customWidth="1"/>
    <col min="15877" max="15887" width="4.625" style="4" customWidth="1"/>
    <col min="15888" max="16125" width="9" style="4"/>
    <col min="16126" max="16126" width="4.25" style="4" bestFit="1" customWidth="1"/>
    <col min="16127" max="16127" width="11.875" style="4" bestFit="1" customWidth="1"/>
    <col min="16128" max="16129" width="6.75" style="4" bestFit="1" customWidth="1"/>
    <col min="16130" max="16130" width="9" style="4"/>
    <col min="16131" max="16131" width="4.25" style="4" bestFit="1" customWidth="1"/>
    <col min="16132" max="16132" width="10.25" style="4" bestFit="1" customWidth="1"/>
    <col min="16133" max="16143" width="4.625" style="4" customWidth="1"/>
    <col min="16144" max="16384" width="9" style="4"/>
  </cols>
  <sheetData>
    <row r="1" spans="1:17" x14ac:dyDescent="0.4">
      <c r="A1" s="1" t="s">
        <v>0</v>
      </c>
      <c r="B1" s="2" t="s">
        <v>1</v>
      </c>
      <c r="C1" s="3" t="s">
        <v>2</v>
      </c>
      <c r="D1" s="3" t="s">
        <v>3</v>
      </c>
      <c r="F1" s="1" t="s">
        <v>0</v>
      </c>
      <c r="G1" s="2" t="s">
        <v>1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9" t="s">
        <v>0</v>
      </c>
      <c r="O1" s="9" t="s">
        <v>10</v>
      </c>
      <c r="P1" s="9" t="s">
        <v>11</v>
      </c>
      <c r="Q1" s="9" t="s">
        <v>17</v>
      </c>
    </row>
    <row r="2" spans="1:17" x14ac:dyDescent="0.4">
      <c r="A2" s="1">
        <v>1</v>
      </c>
      <c r="B2" s="5">
        <v>579166</v>
      </c>
      <c r="C2" s="6" t="s">
        <v>12</v>
      </c>
      <c r="D2" s="3" t="s">
        <v>13</v>
      </c>
      <c r="F2" s="1">
        <v>1</v>
      </c>
      <c r="G2" s="7">
        <v>579166</v>
      </c>
      <c r="H2" s="1">
        <f t="shared" ref="H2:H32" si="0">IF($C2="月",1,0)</f>
        <v>1</v>
      </c>
      <c r="I2" s="1">
        <f t="shared" ref="I2:I32" si="1">IF($C2="火",1,0)</f>
        <v>0</v>
      </c>
      <c r="J2" s="1">
        <f t="shared" ref="J2:J32" si="2">IF($C2="水",1,0)</f>
        <v>0</v>
      </c>
      <c r="K2" s="1">
        <f t="shared" ref="K2:K32" si="3">IF($C2="木",1,0)</f>
        <v>0</v>
      </c>
      <c r="L2" s="1">
        <f t="shared" ref="L2:L32" si="4">IF($C2="金",1,0)</f>
        <v>0</v>
      </c>
      <c r="M2" s="1">
        <f t="shared" ref="M2:M32" si="5">IF($C2="土",1,0)</f>
        <v>0</v>
      </c>
      <c r="N2" s="9">
        <f t="shared" ref="N2:N32" si="6">IF($C2="日",1,0)</f>
        <v>0</v>
      </c>
      <c r="O2" s="9">
        <f t="shared" ref="O2:O32" si="7">IF($D2="晴",1,0)</f>
        <v>0</v>
      </c>
      <c r="P2" s="9">
        <f t="shared" ref="P2:P32" si="8">IF($D2="曇り",1,0)</f>
        <v>1</v>
      </c>
      <c r="Q2" s="9">
        <f t="shared" ref="Q2:Q32" si="9">IF($D2="雨",1,0)</f>
        <v>0</v>
      </c>
    </row>
    <row r="3" spans="1:17" x14ac:dyDescent="0.4">
      <c r="A3" s="1">
        <v>2</v>
      </c>
      <c r="B3" s="5">
        <v>264879</v>
      </c>
      <c r="C3" s="6" t="s">
        <v>14</v>
      </c>
      <c r="D3" s="3" t="s">
        <v>13</v>
      </c>
      <c r="F3" s="1">
        <v>2</v>
      </c>
      <c r="G3" s="7">
        <v>264879</v>
      </c>
      <c r="H3" s="1">
        <f t="shared" si="0"/>
        <v>0</v>
      </c>
      <c r="I3" s="1">
        <f t="shared" si="1"/>
        <v>1</v>
      </c>
      <c r="J3" s="1">
        <f t="shared" si="2"/>
        <v>0</v>
      </c>
      <c r="K3" s="1">
        <f t="shared" si="3"/>
        <v>0</v>
      </c>
      <c r="L3" s="1">
        <f t="shared" si="4"/>
        <v>0</v>
      </c>
      <c r="M3" s="1">
        <f t="shared" si="5"/>
        <v>0</v>
      </c>
      <c r="N3" s="9">
        <f t="shared" si="6"/>
        <v>0</v>
      </c>
      <c r="O3" s="9">
        <f t="shared" si="7"/>
        <v>0</v>
      </c>
      <c r="P3" s="9">
        <f t="shared" si="8"/>
        <v>1</v>
      </c>
      <c r="Q3" s="9">
        <f t="shared" si="9"/>
        <v>0</v>
      </c>
    </row>
    <row r="4" spans="1:17" x14ac:dyDescent="0.4">
      <c r="A4" s="1">
        <v>3</v>
      </c>
      <c r="B4" s="5">
        <v>687583</v>
      </c>
      <c r="C4" s="6" t="s">
        <v>6</v>
      </c>
      <c r="D4" s="3" t="s">
        <v>13</v>
      </c>
      <c r="F4" s="1">
        <v>3</v>
      </c>
      <c r="G4" s="7">
        <v>687583</v>
      </c>
      <c r="H4" s="1">
        <f t="shared" si="0"/>
        <v>0</v>
      </c>
      <c r="I4" s="1">
        <f t="shared" si="1"/>
        <v>0</v>
      </c>
      <c r="J4" s="1">
        <f t="shared" si="2"/>
        <v>1</v>
      </c>
      <c r="K4" s="1">
        <f t="shared" si="3"/>
        <v>0</v>
      </c>
      <c r="L4" s="1">
        <f t="shared" si="4"/>
        <v>0</v>
      </c>
      <c r="M4" s="1">
        <f t="shared" si="5"/>
        <v>0</v>
      </c>
      <c r="N4" s="9">
        <f t="shared" si="6"/>
        <v>0</v>
      </c>
      <c r="O4" s="9">
        <f t="shared" si="7"/>
        <v>0</v>
      </c>
      <c r="P4" s="9">
        <f t="shared" si="8"/>
        <v>1</v>
      </c>
      <c r="Q4" s="9">
        <f t="shared" si="9"/>
        <v>0</v>
      </c>
    </row>
    <row r="5" spans="1:17" x14ac:dyDescent="0.4">
      <c r="A5" s="1">
        <v>4</v>
      </c>
      <c r="B5" s="5">
        <v>731094</v>
      </c>
      <c r="C5" s="6" t="s">
        <v>7</v>
      </c>
      <c r="D5" s="3" t="s">
        <v>15</v>
      </c>
      <c r="F5" s="1">
        <v>4</v>
      </c>
      <c r="G5" s="7">
        <v>731094</v>
      </c>
      <c r="H5" s="1">
        <f t="shared" si="0"/>
        <v>0</v>
      </c>
      <c r="I5" s="1">
        <f t="shared" si="1"/>
        <v>0</v>
      </c>
      <c r="J5" s="1">
        <f t="shared" si="2"/>
        <v>0</v>
      </c>
      <c r="K5" s="1">
        <f t="shared" si="3"/>
        <v>1</v>
      </c>
      <c r="L5" s="1">
        <f t="shared" si="4"/>
        <v>0</v>
      </c>
      <c r="M5" s="1">
        <f t="shared" si="5"/>
        <v>0</v>
      </c>
      <c r="N5" s="9">
        <f t="shared" si="6"/>
        <v>0</v>
      </c>
      <c r="O5" s="9">
        <f t="shared" si="7"/>
        <v>1</v>
      </c>
      <c r="P5" s="9">
        <f t="shared" si="8"/>
        <v>0</v>
      </c>
      <c r="Q5" s="9">
        <f t="shared" si="9"/>
        <v>0</v>
      </c>
    </row>
    <row r="6" spans="1:17" x14ac:dyDescent="0.4">
      <c r="A6" s="1">
        <v>5</v>
      </c>
      <c r="B6" s="5">
        <v>987731</v>
      </c>
      <c r="C6" s="6" t="s">
        <v>8</v>
      </c>
      <c r="D6" s="3" t="s">
        <v>15</v>
      </c>
      <c r="F6" s="1">
        <v>5</v>
      </c>
      <c r="G6" s="7">
        <v>987731</v>
      </c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</v>
      </c>
      <c r="M6" s="1">
        <f t="shared" si="5"/>
        <v>0</v>
      </c>
      <c r="N6" s="9">
        <f t="shared" si="6"/>
        <v>0</v>
      </c>
      <c r="O6" s="9">
        <f t="shared" si="7"/>
        <v>1</v>
      </c>
      <c r="P6" s="9">
        <f t="shared" si="8"/>
        <v>0</v>
      </c>
      <c r="Q6" s="9">
        <f t="shared" si="9"/>
        <v>0</v>
      </c>
    </row>
    <row r="7" spans="1:17" x14ac:dyDescent="0.4">
      <c r="A7" s="1">
        <v>6</v>
      </c>
      <c r="B7" s="5">
        <v>1041686</v>
      </c>
      <c r="C7" s="6" t="s">
        <v>9</v>
      </c>
      <c r="D7" s="3" t="s">
        <v>16</v>
      </c>
      <c r="F7" s="1">
        <v>6</v>
      </c>
      <c r="G7" s="7">
        <v>1041686</v>
      </c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</v>
      </c>
      <c r="N7" s="9">
        <f t="shared" si="6"/>
        <v>0</v>
      </c>
      <c r="O7" s="9">
        <f t="shared" si="7"/>
        <v>0</v>
      </c>
      <c r="P7" s="9">
        <f t="shared" si="8"/>
        <v>0</v>
      </c>
      <c r="Q7" s="9">
        <f t="shared" si="9"/>
        <v>1</v>
      </c>
    </row>
    <row r="8" spans="1:17" x14ac:dyDescent="0.4">
      <c r="A8" s="1">
        <v>7</v>
      </c>
      <c r="B8" s="5">
        <v>1173588</v>
      </c>
      <c r="C8" s="6" t="s">
        <v>0</v>
      </c>
      <c r="D8" s="3" t="s">
        <v>15</v>
      </c>
      <c r="F8" s="1">
        <v>7</v>
      </c>
      <c r="G8" s="7">
        <v>1173588</v>
      </c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9">
        <f t="shared" si="6"/>
        <v>1</v>
      </c>
      <c r="O8" s="9">
        <f t="shared" si="7"/>
        <v>1</v>
      </c>
      <c r="P8" s="9">
        <f t="shared" si="8"/>
        <v>0</v>
      </c>
      <c r="Q8" s="9">
        <f t="shared" si="9"/>
        <v>0</v>
      </c>
    </row>
    <row r="9" spans="1:17" x14ac:dyDescent="0.4">
      <c r="A9" s="1">
        <v>8</v>
      </c>
      <c r="B9" s="5">
        <v>399229</v>
      </c>
      <c r="C9" s="6" t="s">
        <v>12</v>
      </c>
      <c r="D9" s="3" t="s">
        <v>15</v>
      </c>
      <c r="F9" s="1">
        <v>8</v>
      </c>
      <c r="G9" s="7">
        <v>399229</v>
      </c>
      <c r="H9" s="1">
        <f t="shared" si="0"/>
        <v>1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9">
        <f t="shared" si="6"/>
        <v>0</v>
      </c>
      <c r="O9" s="9">
        <f t="shared" si="7"/>
        <v>1</v>
      </c>
      <c r="P9" s="9">
        <f t="shared" si="8"/>
        <v>0</v>
      </c>
      <c r="Q9" s="9">
        <f t="shared" si="9"/>
        <v>0</v>
      </c>
    </row>
    <row r="10" spans="1:17" x14ac:dyDescent="0.4">
      <c r="A10" s="1">
        <v>9</v>
      </c>
      <c r="B10" s="5">
        <v>301613</v>
      </c>
      <c r="C10" s="6" t="s">
        <v>14</v>
      </c>
      <c r="D10" s="3" t="s">
        <v>15</v>
      </c>
      <c r="F10" s="1">
        <v>9</v>
      </c>
      <c r="G10" s="7">
        <v>301613</v>
      </c>
      <c r="H10" s="1">
        <f t="shared" si="0"/>
        <v>0</v>
      </c>
      <c r="I10" s="1">
        <f t="shared" si="1"/>
        <v>1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9">
        <f t="shared" si="6"/>
        <v>0</v>
      </c>
      <c r="O10" s="9">
        <f t="shared" si="7"/>
        <v>1</v>
      </c>
      <c r="P10" s="9">
        <f t="shared" si="8"/>
        <v>0</v>
      </c>
      <c r="Q10" s="9">
        <f t="shared" si="9"/>
        <v>0</v>
      </c>
    </row>
    <row r="11" spans="1:17" x14ac:dyDescent="0.4">
      <c r="A11" s="1">
        <v>10</v>
      </c>
      <c r="B11" s="5">
        <v>765529</v>
      </c>
      <c r="C11" s="6" t="s">
        <v>6</v>
      </c>
      <c r="D11" s="3" t="s">
        <v>15</v>
      </c>
      <c r="F11" s="1">
        <v>10</v>
      </c>
      <c r="G11" s="7">
        <v>765529</v>
      </c>
      <c r="H11" s="1">
        <f t="shared" si="0"/>
        <v>0</v>
      </c>
      <c r="I11" s="1">
        <f t="shared" si="1"/>
        <v>0</v>
      </c>
      <c r="J11" s="1">
        <f t="shared" si="2"/>
        <v>1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9">
        <f t="shared" si="6"/>
        <v>0</v>
      </c>
      <c r="O11" s="9">
        <f t="shared" si="7"/>
        <v>1</v>
      </c>
      <c r="P11" s="9">
        <f t="shared" si="8"/>
        <v>0</v>
      </c>
      <c r="Q11" s="9">
        <f t="shared" si="9"/>
        <v>0</v>
      </c>
    </row>
    <row r="12" spans="1:17" x14ac:dyDescent="0.4">
      <c r="A12" s="1">
        <v>11</v>
      </c>
      <c r="B12" s="5">
        <v>922090</v>
      </c>
      <c r="C12" s="6" t="s">
        <v>7</v>
      </c>
      <c r="D12" s="3" t="s">
        <v>15</v>
      </c>
      <c r="F12" s="1">
        <v>11</v>
      </c>
      <c r="G12" s="7">
        <v>922090</v>
      </c>
      <c r="H12" s="1">
        <f t="shared" si="0"/>
        <v>0</v>
      </c>
      <c r="I12" s="1">
        <f t="shared" si="1"/>
        <v>0</v>
      </c>
      <c r="J12" s="1">
        <f t="shared" si="2"/>
        <v>0</v>
      </c>
      <c r="K12" s="1">
        <f t="shared" si="3"/>
        <v>1</v>
      </c>
      <c r="L12" s="1">
        <f t="shared" si="4"/>
        <v>0</v>
      </c>
      <c r="M12" s="1">
        <f t="shared" si="5"/>
        <v>0</v>
      </c>
      <c r="N12" s="9">
        <f t="shared" si="6"/>
        <v>0</v>
      </c>
      <c r="O12" s="9">
        <f t="shared" si="7"/>
        <v>1</v>
      </c>
      <c r="P12" s="9">
        <f t="shared" si="8"/>
        <v>0</v>
      </c>
      <c r="Q12" s="9">
        <f t="shared" si="9"/>
        <v>0</v>
      </c>
    </row>
    <row r="13" spans="1:17" x14ac:dyDescent="0.4">
      <c r="A13" s="1">
        <v>12</v>
      </c>
      <c r="B13" s="5">
        <v>837385</v>
      </c>
      <c r="C13" s="6" t="s">
        <v>8</v>
      </c>
      <c r="D13" s="3" t="s">
        <v>15</v>
      </c>
      <c r="F13" s="1">
        <v>12</v>
      </c>
      <c r="G13" s="7">
        <v>837385</v>
      </c>
      <c r="H13" s="1">
        <f t="shared" si="0"/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1</v>
      </c>
      <c r="M13" s="1">
        <f t="shared" si="5"/>
        <v>0</v>
      </c>
      <c r="N13" s="9">
        <f t="shared" si="6"/>
        <v>0</v>
      </c>
      <c r="O13" s="9">
        <f t="shared" si="7"/>
        <v>1</v>
      </c>
      <c r="P13" s="9">
        <f t="shared" si="8"/>
        <v>0</v>
      </c>
      <c r="Q13" s="9">
        <f t="shared" si="9"/>
        <v>0</v>
      </c>
    </row>
    <row r="14" spans="1:17" x14ac:dyDescent="0.4">
      <c r="A14" s="1">
        <v>13</v>
      </c>
      <c r="B14" s="5">
        <v>943239</v>
      </c>
      <c r="C14" s="6" t="s">
        <v>9</v>
      </c>
      <c r="D14" s="3" t="s">
        <v>15</v>
      </c>
      <c r="F14" s="1">
        <v>13</v>
      </c>
      <c r="G14" s="7">
        <v>943239</v>
      </c>
      <c r="H14" s="1">
        <f t="shared" si="0"/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1</v>
      </c>
      <c r="N14" s="9">
        <f t="shared" si="6"/>
        <v>0</v>
      </c>
      <c r="O14" s="9">
        <f t="shared" si="7"/>
        <v>1</v>
      </c>
      <c r="P14" s="9">
        <f t="shared" si="8"/>
        <v>0</v>
      </c>
      <c r="Q14" s="9">
        <f t="shared" si="9"/>
        <v>0</v>
      </c>
    </row>
    <row r="15" spans="1:17" x14ac:dyDescent="0.4">
      <c r="A15" s="1">
        <v>14</v>
      </c>
      <c r="B15" s="5">
        <v>1236960</v>
      </c>
      <c r="C15" s="6" t="s">
        <v>0</v>
      </c>
      <c r="D15" s="3" t="s">
        <v>15</v>
      </c>
      <c r="F15" s="1">
        <v>14</v>
      </c>
      <c r="G15" s="7">
        <v>1236960</v>
      </c>
      <c r="H15" s="1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9">
        <f t="shared" si="6"/>
        <v>1</v>
      </c>
      <c r="O15" s="9">
        <f t="shared" si="7"/>
        <v>1</v>
      </c>
      <c r="P15" s="9">
        <f t="shared" si="8"/>
        <v>0</v>
      </c>
      <c r="Q15" s="9">
        <f t="shared" si="9"/>
        <v>0</v>
      </c>
    </row>
    <row r="16" spans="1:17" x14ac:dyDescent="0.4">
      <c r="A16" s="1">
        <v>15</v>
      </c>
      <c r="B16" s="5">
        <v>495375</v>
      </c>
      <c r="C16" s="6" t="s">
        <v>12</v>
      </c>
      <c r="D16" s="3" t="s">
        <v>16</v>
      </c>
      <c r="F16" s="1">
        <v>15</v>
      </c>
      <c r="G16" s="7">
        <v>495375</v>
      </c>
      <c r="H16" s="1">
        <f t="shared" si="0"/>
        <v>1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9">
        <f t="shared" si="6"/>
        <v>0</v>
      </c>
      <c r="O16" s="9">
        <f t="shared" si="7"/>
        <v>0</v>
      </c>
      <c r="P16" s="9">
        <f t="shared" si="8"/>
        <v>0</v>
      </c>
      <c r="Q16" s="9">
        <f t="shared" si="9"/>
        <v>1</v>
      </c>
    </row>
    <row r="17" spans="1:17" x14ac:dyDescent="0.4">
      <c r="A17" s="1">
        <v>16</v>
      </c>
      <c r="B17" s="5">
        <v>328760</v>
      </c>
      <c r="C17" s="6" t="s">
        <v>14</v>
      </c>
      <c r="D17" s="3" t="s">
        <v>16</v>
      </c>
      <c r="F17" s="1">
        <v>16</v>
      </c>
      <c r="G17" s="7">
        <v>328760</v>
      </c>
      <c r="H17" s="1">
        <f t="shared" si="0"/>
        <v>0</v>
      </c>
      <c r="I17" s="1">
        <f t="shared" si="1"/>
        <v>1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9">
        <f t="shared" si="6"/>
        <v>0</v>
      </c>
      <c r="O17" s="9">
        <f t="shared" si="7"/>
        <v>0</v>
      </c>
      <c r="P17" s="9">
        <f t="shared" si="8"/>
        <v>0</v>
      </c>
      <c r="Q17" s="9">
        <f t="shared" si="9"/>
        <v>1</v>
      </c>
    </row>
    <row r="18" spans="1:17" x14ac:dyDescent="0.4">
      <c r="A18" s="1">
        <v>17</v>
      </c>
      <c r="B18" s="5">
        <v>824058</v>
      </c>
      <c r="C18" s="6" t="s">
        <v>6</v>
      </c>
      <c r="D18" s="3" t="s">
        <v>15</v>
      </c>
      <c r="F18" s="1">
        <v>17</v>
      </c>
      <c r="G18" s="7">
        <v>824058</v>
      </c>
      <c r="H18" s="1">
        <f t="shared" si="0"/>
        <v>0</v>
      </c>
      <c r="I18" s="1">
        <f t="shared" si="1"/>
        <v>0</v>
      </c>
      <c r="J18" s="1">
        <f t="shared" si="2"/>
        <v>1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9">
        <f t="shared" si="6"/>
        <v>0</v>
      </c>
      <c r="O18" s="9">
        <f t="shared" si="7"/>
        <v>1</v>
      </c>
      <c r="P18" s="9">
        <f t="shared" si="8"/>
        <v>0</v>
      </c>
      <c r="Q18" s="9">
        <f t="shared" si="9"/>
        <v>0</v>
      </c>
    </row>
    <row r="19" spans="1:17" x14ac:dyDescent="0.4">
      <c r="A19" s="1">
        <v>18</v>
      </c>
      <c r="B19" s="5">
        <v>1013176</v>
      </c>
      <c r="C19" s="6" t="s">
        <v>7</v>
      </c>
      <c r="D19" s="3" t="s">
        <v>15</v>
      </c>
      <c r="F19" s="1">
        <v>18</v>
      </c>
      <c r="G19" s="7">
        <v>1013176</v>
      </c>
      <c r="H19" s="1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1</v>
      </c>
      <c r="L19" s="1">
        <f t="shared" si="4"/>
        <v>0</v>
      </c>
      <c r="M19" s="1">
        <f t="shared" si="5"/>
        <v>0</v>
      </c>
      <c r="N19" s="9">
        <f t="shared" si="6"/>
        <v>0</v>
      </c>
      <c r="O19" s="9">
        <f t="shared" si="7"/>
        <v>1</v>
      </c>
      <c r="P19" s="9">
        <f t="shared" si="8"/>
        <v>0</v>
      </c>
      <c r="Q19" s="9">
        <f t="shared" si="9"/>
        <v>0</v>
      </c>
    </row>
    <row r="20" spans="1:17" x14ac:dyDescent="0.4">
      <c r="A20" s="1">
        <v>19</v>
      </c>
      <c r="B20" s="5">
        <v>1182690</v>
      </c>
      <c r="C20" s="6" t="s">
        <v>8</v>
      </c>
      <c r="D20" s="3" t="s">
        <v>15</v>
      </c>
      <c r="F20" s="1">
        <v>19</v>
      </c>
      <c r="G20" s="7">
        <v>1182690</v>
      </c>
      <c r="H20" s="1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1</v>
      </c>
      <c r="M20" s="1">
        <f t="shared" si="5"/>
        <v>0</v>
      </c>
      <c r="N20" s="9">
        <f t="shared" si="6"/>
        <v>0</v>
      </c>
      <c r="O20" s="9">
        <f t="shared" si="7"/>
        <v>1</v>
      </c>
      <c r="P20" s="9">
        <f t="shared" si="8"/>
        <v>0</v>
      </c>
      <c r="Q20" s="9">
        <f t="shared" si="9"/>
        <v>0</v>
      </c>
    </row>
    <row r="21" spans="1:17" x14ac:dyDescent="0.4">
      <c r="A21" s="1">
        <v>20</v>
      </c>
      <c r="B21" s="5">
        <v>473367</v>
      </c>
      <c r="C21" s="6" t="s">
        <v>9</v>
      </c>
      <c r="D21" s="3" t="s">
        <v>13</v>
      </c>
      <c r="F21" s="1">
        <v>20</v>
      </c>
      <c r="G21" s="7">
        <v>473367</v>
      </c>
      <c r="H21" s="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1</v>
      </c>
      <c r="N21" s="9">
        <f t="shared" si="6"/>
        <v>0</v>
      </c>
      <c r="O21" s="9">
        <f t="shared" si="7"/>
        <v>0</v>
      </c>
      <c r="P21" s="9">
        <f t="shared" si="8"/>
        <v>1</v>
      </c>
      <c r="Q21" s="9">
        <f t="shared" si="9"/>
        <v>0</v>
      </c>
    </row>
    <row r="22" spans="1:17" x14ac:dyDescent="0.4">
      <c r="A22" s="1">
        <v>21</v>
      </c>
      <c r="B22" s="5">
        <v>1072158</v>
      </c>
      <c r="C22" s="6" t="s">
        <v>0</v>
      </c>
      <c r="D22" s="3" t="s">
        <v>15</v>
      </c>
      <c r="F22" s="1">
        <v>21</v>
      </c>
      <c r="G22" s="7">
        <v>1072158</v>
      </c>
      <c r="H22" s="1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9">
        <f t="shared" si="6"/>
        <v>1</v>
      </c>
      <c r="O22" s="9">
        <f t="shared" si="7"/>
        <v>1</v>
      </c>
      <c r="P22" s="9">
        <f t="shared" si="8"/>
        <v>0</v>
      </c>
      <c r="Q22" s="9">
        <f t="shared" si="9"/>
        <v>0</v>
      </c>
    </row>
    <row r="23" spans="1:17" x14ac:dyDescent="0.4">
      <c r="A23" s="1">
        <v>22</v>
      </c>
      <c r="B23" s="5">
        <v>625809</v>
      </c>
      <c r="C23" s="6" t="s">
        <v>12</v>
      </c>
      <c r="D23" s="3" t="s">
        <v>16</v>
      </c>
      <c r="F23" s="1">
        <v>22</v>
      </c>
      <c r="G23" s="7">
        <v>625809</v>
      </c>
      <c r="H23" s="1">
        <f t="shared" si="0"/>
        <v>1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9">
        <f t="shared" si="6"/>
        <v>0</v>
      </c>
      <c r="O23" s="9">
        <f t="shared" si="7"/>
        <v>0</v>
      </c>
      <c r="P23" s="9">
        <f t="shared" si="8"/>
        <v>0</v>
      </c>
      <c r="Q23" s="9">
        <f t="shared" si="9"/>
        <v>1</v>
      </c>
    </row>
    <row r="24" spans="1:17" x14ac:dyDescent="0.4">
      <c r="A24" s="1">
        <v>23</v>
      </c>
      <c r="B24" s="5">
        <v>424072</v>
      </c>
      <c r="C24" s="6" t="s">
        <v>14</v>
      </c>
      <c r="D24" s="3" t="s">
        <v>16</v>
      </c>
      <c r="F24" s="1">
        <v>23</v>
      </c>
      <c r="G24" s="7">
        <v>424072</v>
      </c>
      <c r="H24" s="1">
        <f t="shared" si="0"/>
        <v>0</v>
      </c>
      <c r="I24" s="1">
        <f t="shared" si="1"/>
        <v>1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9">
        <f t="shared" si="6"/>
        <v>0</v>
      </c>
      <c r="O24" s="9">
        <f t="shared" si="7"/>
        <v>0</v>
      </c>
      <c r="P24" s="9">
        <f t="shared" si="8"/>
        <v>0</v>
      </c>
      <c r="Q24" s="9">
        <f t="shared" si="9"/>
        <v>1</v>
      </c>
    </row>
    <row r="25" spans="1:17" x14ac:dyDescent="0.4">
      <c r="A25" s="1">
        <v>24</v>
      </c>
      <c r="B25" s="5">
        <v>1027412</v>
      </c>
      <c r="C25" s="6" t="s">
        <v>6</v>
      </c>
      <c r="D25" s="3" t="s">
        <v>15</v>
      </c>
      <c r="F25" s="1">
        <v>24</v>
      </c>
      <c r="G25" s="7">
        <v>1027412</v>
      </c>
      <c r="H25" s="1">
        <f t="shared" si="0"/>
        <v>0</v>
      </c>
      <c r="I25" s="1">
        <f t="shared" si="1"/>
        <v>0</v>
      </c>
      <c r="J25" s="1">
        <f t="shared" si="2"/>
        <v>1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9">
        <f t="shared" si="6"/>
        <v>0</v>
      </c>
      <c r="O25" s="9">
        <f t="shared" si="7"/>
        <v>1</v>
      </c>
      <c r="P25" s="9">
        <f t="shared" si="8"/>
        <v>0</v>
      </c>
      <c r="Q25" s="9">
        <f t="shared" si="9"/>
        <v>0</v>
      </c>
    </row>
    <row r="26" spans="1:17" x14ac:dyDescent="0.4">
      <c r="A26" s="1">
        <v>25</v>
      </c>
      <c r="B26" s="5">
        <v>973004</v>
      </c>
      <c r="C26" s="6" t="s">
        <v>7</v>
      </c>
      <c r="D26" s="3" t="s">
        <v>15</v>
      </c>
      <c r="F26" s="1">
        <v>25</v>
      </c>
      <c r="G26" s="7">
        <v>973004</v>
      </c>
      <c r="H26" s="1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1</v>
      </c>
      <c r="L26" s="1">
        <f t="shared" si="4"/>
        <v>0</v>
      </c>
      <c r="M26" s="1">
        <f t="shared" si="5"/>
        <v>0</v>
      </c>
      <c r="N26" s="9">
        <f t="shared" si="6"/>
        <v>0</v>
      </c>
      <c r="O26" s="9">
        <f t="shared" si="7"/>
        <v>1</v>
      </c>
      <c r="P26" s="9">
        <f t="shared" si="8"/>
        <v>0</v>
      </c>
      <c r="Q26" s="9">
        <f t="shared" si="9"/>
        <v>0</v>
      </c>
    </row>
    <row r="27" spans="1:17" x14ac:dyDescent="0.4">
      <c r="A27" s="1">
        <v>26</v>
      </c>
      <c r="B27" s="5">
        <v>1048651</v>
      </c>
      <c r="C27" s="6" t="s">
        <v>8</v>
      </c>
      <c r="D27" s="3" t="s">
        <v>15</v>
      </c>
      <c r="F27" s="1">
        <v>26</v>
      </c>
      <c r="G27" s="7">
        <v>1048651</v>
      </c>
      <c r="H27" s="1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1</v>
      </c>
      <c r="M27" s="1">
        <f t="shared" si="5"/>
        <v>0</v>
      </c>
      <c r="N27" s="9">
        <f t="shared" si="6"/>
        <v>0</v>
      </c>
      <c r="O27" s="9">
        <f t="shared" si="7"/>
        <v>1</v>
      </c>
      <c r="P27" s="9">
        <f t="shared" si="8"/>
        <v>0</v>
      </c>
      <c r="Q27" s="9">
        <f t="shared" si="9"/>
        <v>0</v>
      </c>
    </row>
    <row r="28" spans="1:17" x14ac:dyDescent="0.4">
      <c r="A28" s="1">
        <v>27</v>
      </c>
      <c r="B28" s="5">
        <v>1117152</v>
      </c>
      <c r="C28" s="6" t="s">
        <v>9</v>
      </c>
      <c r="D28" s="3" t="s">
        <v>16</v>
      </c>
      <c r="F28" s="1">
        <v>27</v>
      </c>
      <c r="G28" s="7">
        <v>1117152</v>
      </c>
      <c r="H28" s="1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1</v>
      </c>
      <c r="N28" s="9">
        <f t="shared" si="6"/>
        <v>0</v>
      </c>
      <c r="O28" s="9">
        <f t="shared" si="7"/>
        <v>0</v>
      </c>
      <c r="P28" s="9">
        <f t="shared" si="8"/>
        <v>0</v>
      </c>
      <c r="Q28" s="9">
        <f t="shared" si="9"/>
        <v>1</v>
      </c>
    </row>
    <row r="29" spans="1:17" x14ac:dyDescent="0.4">
      <c r="A29" s="1">
        <v>28</v>
      </c>
      <c r="B29" s="5">
        <v>1188415</v>
      </c>
      <c r="C29" s="6" t="s">
        <v>0</v>
      </c>
      <c r="D29" s="3" t="s">
        <v>15</v>
      </c>
      <c r="F29" s="1">
        <v>28</v>
      </c>
      <c r="G29" s="7">
        <v>1188415</v>
      </c>
      <c r="H29" s="1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9">
        <f t="shared" si="6"/>
        <v>1</v>
      </c>
      <c r="O29" s="9">
        <f t="shared" si="7"/>
        <v>1</v>
      </c>
      <c r="P29" s="9">
        <f t="shared" si="8"/>
        <v>0</v>
      </c>
      <c r="Q29" s="9">
        <f t="shared" si="9"/>
        <v>0</v>
      </c>
    </row>
    <row r="30" spans="1:17" x14ac:dyDescent="0.4">
      <c r="A30" s="1">
        <v>29</v>
      </c>
      <c r="B30" s="5">
        <v>465334</v>
      </c>
      <c r="C30" s="6" t="s">
        <v>12</v>
      </c>
      <c r="D30" s="3" t="s">
        <v>15</v>
      </c>
      <c r="F30" s="1">
        <v>29</v>
      </c>
      <c r="G30" s="7">
        <v>465334</v>
      </c>
      <c r="H30" s="1">
        <f t="shared" si="0"/>
        <v>1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9">
        <f t="shared" si="6"/>
        <v>0</v>
      </c>
      <c r="O30" s="9">
        <f t="shared" si="7"/>
        <v>1</v>
      </c>
      <c r="P30" s="9">
        <f t="shared" si="8"/>
        <v>0</v>
      </c>
      <c r="Q30" s="9">
        <f t="shared" si="9"/>
        <v>0</v>
      </c>
    </row>
    <row r="31" spans="1:17" x14ac:dyDescent="0.4">
      <c r="A31" s="1">
        <v>30</v>
      </c>
      <c r="B31" s="5">
        <v>635309</v>
      </c>
      <c r="C31" s="6" t="s">
        <v>14</v>
      </c>
      <c r="D31" s="3" t="s">
        <v>15</v>
      </c>
      <c r="F31" s="1">
        <v>30</v>
      </c>
      <c r="G31" s="7">
        <v>635309</v>
      </c>
      <c r="H31" s="1">
        <f t="shared" si="0"/>
        <v>0</v>
      </c>
      <c r="I31" s="1">
        <f t="shared" si="1"/>
        <v>1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9">
        <f t="shared" si="6"/>
        <v>0</v>
      </c>
      <c r="O31" s="9">
        <f t="shared" si="7"/>
        <v>1</v>
      </c>
      <c r="P31" s="9">
        <f t="shared" si="8"/>
        <v>0</v>
      </c>
      <c r="Q31" s="9">
        <f t="shared" si="9"/>
        <v>0</v>
      </c>
    </row>
    <row r="32" spans="1:17" x14ac:dyDescent="0.4">
      <c r="A32" s="1">
        <v>31</v>
      </c>
      <c r="B32" s="5">
        <v>1068412</v>
      </c>
      <c r="C32" s="6" t="s">
        <v>6</v>
      </c>
      <c r="D32" s="3" t="s">
        <v>15</v>
      </c>
      <c r="F32" s="1">
        <v>31</v>
      </c>
      <c r="G32" s="7">
        <v>1068412</v>
      </c>
      <c r="H32" s="1">
        <f t="shared" si="0"/>
        <v>0</v>
      </c>
      <c r="I32" s="1">
        <f t="shared" si="1"/>
        <v>0</v>
      </c>
      <c r="J32" s="1">
        <f t="shared" si="2"/>
        <v>1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9">
        <f t="shared" si="6"/>
        <v>0</v>
      </c>
      <c r="O32" s="9">
        <f t="shared" si="7"/>
        <v>1</v>
      </c>
      <c r="P32" s="9">
        <f t="shared" si="8"/>
        <v>0</v>
      </c>
      <c r="Q32" s="9">
        <f t="shared" si="9"/>
        <v>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5"/>
  <sheetViews>
    <sheetView workbookViewId="0">
      <selection activeCell="J1" sqref="J1"/>
    </sheetView>
  </sheetViews>
  <sheetFormatPr defaultRowHeight="12" x14ac:dyDescent="0.4"/>
  <cols>
    <col min="1" max="1" width="5.875" style="12" bestFit="1" customWidth="1"/>
    <col min="2" max="2" width="8.5" style="12" bestFit="1" customWidth="1"/>
    <col min="3" max="3" width="5" style="12" bestFit="1" customWidth="1"/>
    <col min="4" max="4" width="8.5" style="12" bestFit="1" customWidth="1"/>
    <col min="5" max="7" width="14.375" style="12" bestFit="1" customWidth="1"/>
    <col min="8" max="8" width="13.375" style="12" bestFit="1" customWidth="1"/>
    <col min="9" max="9" width="11.375" style="12" bestFit="1" customWidth="1"/>
    <col min="10" max="256" width="9" style="12"/>
    <col min="257" max="257" width="5.875" style="12" bestFit="1" customWidth="1"/>
    <col min="258" max="258" width="8.5" style="12" bestFit="1" customWidth="1"/>
    <col min="259" max="259" width="5" style="12" bestFit="1" customWidth="1"/>
    <col min="260" max="260" width="8.5" style="12" bestFit="1" customWidth="1"/>
    <col min="261" max="263" width="14.375" style="12" bestFit="1" customWidth="1"/>
    <col min="264" max="264" width="13.375" style="12" bestFit="1" customWidth="1"/>
    <col min="265" max="265" width="11.375" style="12" bestFit="1" customWidth="1"/>
    <col min="266" max="512" width="9" style="12"/>
    <col min="513" max="513" width="5.875" style="12" bestFit="1" customWidth="1"/>
    <col min="514" max="514" width="8.5" style="12" bestFit="1" customWidth="1"/>
    <col min="515" max="515" width="5" style="12" bestFit="1" customWidth="1"/>
    <col min="516" max="516" width="8.5" style="12" bestFit="1" customWidth="1"/>
    <col min="517" max="519" width="14.375" style="12" bestFit="1" customWidth="1"/>
    <col min="520" max="520" width="13.375" style="12" bestFit="1" customWidth="1"/>
    <col min="521" max="521" width="11.375" style="12" bestFit="1" customWidth="1"/>
    <col min="522" max="768" width="9" style="12"/>
    <col min="769" max="769" width="5.875" style="12" bestFit="1" customWidth="1"/>
    <col min="770" max="770" width="8.5" style="12" bestFit="1" customWidth="1"/>
    <col min="771" max="771" width="5" style="12" bestFit="1" customWidth="1"/>
    <col min="772" max="772" width="8.5" style="12" bestFit="1" customWidth="1"/>
    <col min="773" max="775" width="14.375" style="12" bestFit="1" customWidth="1"/>
    <col min="776" max="776" width="13.375" style="12" bestFit="1" customWidth="1"/>
    <col min="777" max="777" width="11.375" style="12" bestFit="1" customWidth="1"/>
    <col min="778" max="1024" width="9" style="12"/>
    <col min="1025" max="1025" width="5.875" style="12" bestFit="1" customWidth="1"/>
    <col min="1026" max="1026" width="8.5" style="12" bestFit="1" customWidth="1"/>
    <col min="1027" max="1027" width="5" style="12" bestFit="1" customWidth="1"/>
    <col min="1028" max="1028" width="8.5" style="12" bestFit="1" customWidth="1"/>
    <col min="1029" max="1031" width="14.375" style="12" bestFit="1" customWidth="1"/>
    <col min="1032" max="1032" width="13.375" style="12" bestFit="1" customWidth="1"/>
    <col min="1033" max="1033" width="11.375" style="12" bestFit="1" customWidth="1"/>
    <col min="1034" max="1280" width="9" style="12"/>
    <col min="1281" max="1281" width="5.875" style="12" bestFit="1" customWidth="1"/>
    <col min="1282" max="1282" width="8.5" style="12" bestFit="1" customWidth="1"/>
    <col min="1283" max="1283" width="5" style="12" bestFit="1" customWidth="1"/>
    <col min="1284" max="1284" width="8.5" style="12" bestFit="1" customWidth="1"/>
    <col min="1285" max="1287" width="14.375" style="12" bestFit="1" customWidth="1"/>
    <col min="1288" max="1288" width="13.375" style="12" bestFit="1" customWidth="1"/>
    <col min="1289" max="1289" width="11.375" style="12" bestFit="1" customWidth="1"/>
    <col min="1290" max="1536" width="9" style="12"/>
    <col min="1537" max="1537" width="5.875" style="12" bestFit="1" customWidth="1"/>
    <col min="1538" max="1538" width="8.5" style="12" bestFit="1" customWidth="1"/>
    <col min="1539" max="1539" width="5" style="12" bestFit="1" customWidth="1"/>
    <col min="1540" max="1540" width="8.5" style="12" bestFit="1" customWidth="1"/>
    <col min="1541" max="1543" width="14.375" style="12" bestFit="1" customWidth="1"/>
    <col min="1544" max="1544" width="13.375" style="12" bestFit="1" customWidth="1"/>
    <col min="1545" max="1545" width="11.375" style="12" bestFit="1" customWidth="1"/>
    <col min="1546" max="1792" width="9" style="12"/>
    <col min="1793" max="1793" width="5.875" style="12" bestFit="1" customWidth="1"/>
    <col min="1794" max="1794" width="8.5" style="12" bestFit="1" customWidth="1"/>
    <col min="1795" max="1795" width="5" style="12" bestFit="1" customWidth="1"/>
    <col min="1796" max="1796" width="8.5" style="12" bestFit="1" customWidth="1"/>
    <col min="1797" max="1799" width="14.375" style="12" bestFit="1" customWidth="1"/>
    <col min="1800" max="1800" width="13.375" style="12" bestFit="1" customWidth="1"/>
    <col min="1801" max="1801" width="11.375" style="12" bestFit="1" customWidth="1"/>
    <col min="1802" max="2048" width="9" style="12"/>
    <col min="2049" max="2049" width="5.875" style="12" bestFit="1" customWidth="1"/>
    <col min="2050" max="2050" width="8.5" style="12" bestFit="1" customWidth="1"/>
    <col min="2051" max="2051" width="5" style="12" bestFit="1" customWidth="1"/>
    <col min="2052" max="2052" width="8.5" style="12" bestFit="1" customWidth="1"/>
    <col min="2053" max="2055" width="14.375" style="12" bestFit="1" customWidth="1"/>
    <col min="2056" max="2056" width="13.375" style="12" bestFit="1" customWidth="1"/>
    <col min="2057" max="2057" width="11.375" style="12" bestFit="1" customWidth="1"/>
    <col min="2058" max="2304" width="9" style="12"/>
    <col min="2305" max="2305" width="5.875" style="12" bestFit="1" customWidth="1"/>
    <col min="2306" max="2306" width="8.5" style="12" bestFit="1" customWidth="1"/>
    <col min="2307" max="2307" width="5" style="12" bestFit="1" customWidth="1"/>
    <col min="2308" max="2308" width="8.5" style="12" bestFit="1" customWidth="1"/>
    <col min="2309" max="2311" width="14.375" style="12" bestFit="1" customWidth="1"/>
    <col min="2312" max="2312" width="13.375" style="12" bestFit="1" customWidth="1"/>
    <col min="2313" max="2313" width="11.375" style="12" bestFit="1" customWidth="1"/>
    <col min="2314" max="2560" width="9" style="12"/>
    <col min="2561" max="2561" width="5.875" style="12" bestFit="1" customWidth="1"/>
    <col min="2562" max="2562" width="8.5" style="12" bestFit="1" customWidth="1"/>
    <col min="2563" max="2563" width="5" style="12" bestFit="1" customWidth="1"/>
    <col min="2564" max="2564" width="8.5" style="12" bestFit="1" customWidth="1"/>
    <col min="2565" max="2567" width="14.375" style="12" bestFit="1" customWidth="1"/>
    <col min="2568" max="2568" width="13.375" style="12" bestFit="1" customWidth="1"/>
    <col min="2569" max="2569" width="11.375" style="12" bestFit="1" customWidth="1"/>
    <col min="2570" max="2816" width="9" style="12"/>
    <col min="2817" max="2817" width="5.875" style="12" bestFit="1" customWidth="1"/>
    <col min="2818" max="2818" width="8.5" style="12" bestFit="1" customWidth="1"/>
    <col min="2819" max="2819" width="5" style="12" bestFit="1" customWidth="1"/>
    <col min="2820" max="2820" width="8.5" style="12" bestFit="1" customWidth="1"/>
    <col min="2821" max="2823" width="14.375" style="12" bestFit="1" customWidth="1"/>
    <col min="2824" max="2824" width="13.375" style="12" bestFit="1" customWidth="1"/>
    <col min="2825" max="2825" width="11.375" style="12" bestFit="1" customWidth="1"/>
    <col min="2826" max="3072" width="9" style="12"/>
    <col min="3073" max="3073" width="5.875" style="12" bestFit="1" customWidth="1"/>
    <col min="3074" max="3074" width="8.5" style="12" bestFit="1" customWidth="1"/>
    <col min="3075" max="3075" width="5" style="12" bestFit="1" customWidth="1"/>
    <col min="3076" max="3076" width="8.5" style="12" bestFit="1" customWidth="1"/>
    <col min="3077" max="3079" width="14.375" style="12" bestFit="1" customWidth="1"/>
    <col min="3080" max="3080" width="13.375" style="12" bestFit="1" customWidth="1"/>
    <col min="3081" max="3081" width="11.375" style="12" bestFit="1" customWidth="1"/>
    <col min="3082" max="3328" width="9" style="12"/>
    <col min="3329" max="3329" width="5.875" style="12" bestFit="1" customWidth="1"/>
    <col min="3330" max="3330" width="8.5" style="12" bestFit="1" customWidth="1"/>
    <col min="3331" max="3331" width="5" style="12" bestFit="1" customWidth="1"/>
    <col min="3332" max="3332" width="8.5" style="12" bestFit="1" customWidth="1"/>
    <col min="3333" max="3335" width="14.375" style="12" bestFit="1" customWidth="1"/>
    <col min="3336" max="3336" width="13.375" style="12" bestFit="1" customWidth="1"/>
    <col min="3337" max="3337" width="11.375" style="12" bestFit="1" customWidth="1"/>
    <col min="3338" max="3584" width="9" style="12"/>
    <col min="3585" max="3585" width="5.875" style="12" bestFit="1" customWidth="1"/>
    <col min="3586" max="3586" width="8.5" style="12" bestFit="1" customWidth="1"/>
    <col min="3587" max="3587" width="5" style="12" bestFit="1" customWidth="1"/>
    <col min="3588" max="3588" width="8.5" style="12" bestFit="1" customWidth="1"/>
    <col min="3589" max="3591" width="14.375" style="12" bestFit="1" customWidth="1"/>
    <col min="3592" max="3592" width="13.375" style="12" bestFit="1" customWidth="1"/>
    <col min="3593" max="3593" width="11.375" style="12" bestFit="1" customWidth="1"/>
    <col min="3594" max="3840" width="9" style="12"/>
    <col min="3841" max="3841" width="5.875" style="12" bestFit="1" customWidth="1"/>
    <col min="3842" max="3842" width="8.5" style="12" bestFit="1" customWidth="1"/>
    <col min="3843" max="3843" width="5" style="12" bestFit="1" customWidth="1"/>
    <col min="3844" max="3844" width="8.5" style="12" bestFit="1" customWidth="1"/>
    <col min="3845" max="3847" width="14.375" style="12" bestFit="1" customWidth="1"/>
    <col min="3848" max="3848" width="13.375" style="12" bestFit="1" customWidth="1"/>
    <col min="3849" max="3849" width="11.375" style="12" bestFit="1" customWidth="1"/>
    <col min="3850" max="4096" width="9" style="12"/>
    <col min="4097" max="4097" width="5.875" style="12" bestFit="1" customWidth="1"/>
    <col min="4098" max="4098" width="8.5" style="12" bestFit="1" customWidth="1"/>
    <col min="4099" max="4099" width="5" style="12" bestFit="1" customWidth="1"/>
    <col min="4100" max="4100" width="8.5" style="12" bestFit="1" customWidth="1"/>
    <col min="4101" max="4103" width="14.375" style="12" bestFit="1" customWidth="1"/>
    <col min="4104" max="4104" width="13.375" style="12" bestFit="1" customWidth="1"/>
    <col min="4105" max="4105" width="11.375" style="12" bestFit="1" customWidth="1"/>
    <col min="4106" max="4352" width="9" style="12"/>
    <col min="4353" max="4353" width="5.875" style="12" bestFit="1" customWidth="1"/>
    <col min="4354" max="4354" width="8.5" style="12" bestFit="1" customWidth="1"/>
    <col min="4355" max="4355" width="5" style="12" bestFit="1" customWidth="1"/>
    <col min="4356" max="4356" width="8.5" style="12" bestFit="1" customWidth="1"/>
    <col min="4357" max="4359" width="14.375" style="12" bestFit="1" customWidth="1"/>
    <col min="4360" max="4360" width="13.375" style="12" bestFit="1" customWidth="1"/>
    <col min="4361" max="4361" width="11.375" style="12" bestFit="1" customWidth="1"/>
    <col min="4362" max="4608" width="9" style="12"/>
    <col min="4609" max="4609" width="5.875" style="12" bestFit="1" customWidth="1"/>
    <col min="4610" max="4610" width="8.5" style="12" bestFit="1" customWidth="1"/>
    <col min="4611" max="4611" width="5" style="12" bestFit="1" customWidth="1"/>
    <col min="4612" max="4612" width="8.5" style="12" bestFit="1" customWidth="1"/>
    <col min="4613" max="4615" width="14.375" style="12" bestFit="1" customWidth="1"/>
    <col min="4616" max="4616" width="13.375" style="12" bestFit="1" customWidth="1"/>
    <col min="4617" max="4617" width="11.375" style="12" bestFit="1" customWidth="1"/>
    <col min="4618" max="4864" width="9" style="12"/>
    <col min="4865" max="4865" width="5.875" style="12" bestFit="1" customWidth="1"/>
    <col min="4866" max="4866" width="8.5" style="12" bestFit="1" customWidth="1"/>
    <col min="4867" max="4867" width="5" style="12" bestFit="1" customWidth="1"/>
    <col min="4868" max="4868" width="8.5" style="12" bestFit="1" customWidth="1"/>
    <col min="4869" max="4871" width="14.375" style="12" bestFit="1" customWidth="1"/>
    <col min="4872" max="4872" width="13.375" style="12" bestFit="1" customWidth="1"/>
    <col min="4873" max="4873" width="11.375" style="12" bestFit="1" customWidth="1"/>
    <col min="4874" max="5120" width="9" style="12"/>
    <col min="5121" max="5121" width="5.875" style="12" bestFit="1" customWidth="1"/>
    <col min="5122" max="5122" width="8.5" style="12" bestFit="1" customWidth="1"/>
    <col min="5123" max="5123" width="5" style="12" bestFit="1" customWidth="1"/>
    <col min="5124" max="5124" width="8.5" style="12" bestFit="1" customWidth="1"/>
    <col min="5125" max="5127" width="14.375" style="12" bestFit="1" customWidth="1"/>
    <col min="5128" max="5128" width="13.375" style="12" bestFit="1" customWidth="1"/>
    <col min="5129" max="5129" width="11.375" style="12" bestFit="1" customWidth="1"/>
    <col min="5130" max="5376" width="9" style="12"/>
    <col min="5377" max="5377" width="5.875" style="12" bestFit="1" customWidth="1"/>
    <col min="5378" max="5378" width="8.5" style="12" bestFit="1" customWidth="1"/>
    <col min="5379" max="5379" width="5" style="12" bestFit="1" customWidth="1"/>
    <col min="5380" max="5380" width="8.5" style="12" bestFit="1" customWidth="1"/>
    <col min="5381" max="5383" width="14.375" style="12" bestFit="1" customWidth="1"/>
    <col min="5384" max="5384" width="13.375" style="12" bestFit="1" customWidth="1"/>
    <col min="5385" max="5385" width="11.375" style="12" bestFit="1" customWidth="1"/>
    <col min="5386" max="5632" width="9" style="12"/>
    <col min="5633" max="5633" width="5.875" style="12" bestFit="1" customWidth="1"/>
    <col min="5634" max="5634" width="8.5" style="12" bestFit="1" customWidth="1"/>
    <col min="5635" max="5635" width="5" style="12" bestFit="1" customWidth="1"/>
    <col min="5636" max="5636" width="8.5" style="12" bestFit="1" customWidth="1"/>
    <col min="5637" max="5639" width="14.375" style="12" bestFit="1" customWidth="1"/>
    <col min="5640" max="5640" width="13.375" style="12" bestFit="1" customWidth="1"/>
    <col min="5641" max="5641" width="11.375" style="12" bestFit="1" customWidth="1"/>
    <col min="5642" max="5888" width="9" style="12"/>
    <col min="5889" max="5889" width="5.875" style="12" bestFit="1" customWidth="1"/>
    <col min="5890" max="5890" width="8.5" style="12" bestFit="1" customWidth="1"/>
    <col min="5891" max="5891" width="5" style="12" bestFit="1" customWidth="1"/>
    <col min="5892" max="5892" width="8.5" style="12" bestFit="1" customWidth="1"/>
    <col min="5893" max="5895" width="14.375" style="12" bestFit="1" customWidth="1"/>
    <col min="5896" max="5896" width="13.375" style="12" bestFit="1" customWidth="1"/>
    <col min="5897" max="5897" width="11.375" style="12" bestFit="1" customWidth="1"/>
    <col min="5898" max="6144" width="9" style="12"/>
    <col min="6145" max="6145" width="5.875" style="12" bestFit="1" customWidth="1"/>
    <col min="6146" max="6146" width="8.5" style="12" bestFit="1" customWidth="1"/>
    <col min="6147" max="6147" width="5" style="12" bestFit="1" customWidth="1"/>
    <col min="6148" max="6148" width="8.5" style="12" bestFit="1" customWidth="1"/>
    <col min="6149" max="6151" width="14.375" style="12" bestFit="1" customWidth="1"/>
    <col min="6152" max="6152" width="13.375" style="12" bestFit="1" customWidth="1"/>
    <col min="6153" max="6153" width="11.375" style="12" bestFit="1" customWidth="1"/>
    <col min="6154" max="6400" width="9" style="12"/>
    <col min="6401" max="6401" width="5.875" style="12" bestFit="1" customWidth="1"/>
    <col min="6402" max="6402" width="8.5" style="12" bestFit="1" customWidth="1"/>
    <col min="6403" max="6403" width="5" style="12" bestFit="1" customWidth="1"/>
    <col min="6404" max="6404" width="8.5" style="12" bestFit="1" customWidth="1"/>
    <col min="6405" max="6407" width="14.375" style="12" bestFit="1" customWidth="1"/>
    <col min="6408" max="6408" width="13.375" style="12" bestFit="1" customWidth="1"/>
    <col min="6409" max="6409" width="11.375" style="12" bestFit="1" customWidth="1"/>
    <col min="6410" max="6656" width="9" style="12"/>
    <col min="6657" max="6657" width="5.875" style="12" bestFit="1" customWidth="1"/>
    <col min="6658" max="6658" width="8.5" style="12" bestFit="1" customWidth="1"/>
    <col min="6659" max="6659" width="5" style="12" bestFit="1" customWidth="1"/>
    <col min="6660" max="6660" width="8.5" style="12" bestFit="1" customWidth="1"/>
    <col min="6661" max="6663" width="14.375" style="12" bestFit="1" customWidth="1"/>
    <col min="6664" max="6664" width="13.375" style="12" bestFit="1" customWidth="1"/>
    <col min="6665" max="6665" width="11.375" style="12" bestFit="1" customWidth="1"/>
    <col min="6666" max="6912" width="9" style="12"/>
    <col min="6913" max="6913" width="5.875" style="12" bestFit="1" customWidth="1"/>
    <col min="6914" max="6914" width="8.5" style="12" bestFit="1" customWidth="1"/>
    <col min="6915" max="6915" width="5" style="12" bestFit="1" customWidth="1"/>
    <col min="6916" max="6916" width="8.5" style="12" bestFit="1" customWidth="1"/>
    <col min="6917" max="6919" width="14.375" style="12" bestFit="1" customWidth="1"/>
    <col min="6920" max="6920" width="13.375" style="12" bestFit="1" customWidth="1"/>
    <col min="6921" max="6921" width="11.375" style="12" bestFit="1" customWidth="1"/>
    <col min="6922" max="7168" width="9" style="12"/>
    <col min="7169" max="7169" width="5.875" style="12" bestFit="1" customWidth="1"/>
    <col min="7170" max="7170" width="8.5" style="12" bestFit="1" customWidth="1"/>
    <col min="7171" max="7171" width="5" style="12" bestFit="1" customWidth="1"/>
    <col min="7172" max="7172" width="8.5" style="12" bestFit="1" customWidth="1"/>
    <col min="7173" max="7175" width="14.375" style="12" bestFit="1" customWidth="1"/>
    <col min="7176" max="7176" width="13.375" style="12" bestFit="1" customWidth="1"/>
    <col min="7177" max="7177" width="11.375" style="12" bestFit="1" customWidth="1"/>
    <col min="7178" max="7424" width="9" style="12"/>
    <col min="7425" max="7425" width="5.875" style="12" bestFit="1" customWidth="1"/>
    <col min="7426" max="7426" width="8.5" style="12" bestFit="1" customWidth="1"/>
    <col min="7427" max="7427" width="5" style="12" bestFit="1" customWidth="1"/>
    <col min="7428" max="7428" width="8.5" style="12" bestFit="1" customWidth="1"/>
    <col min="7429" max="7431" width="14.375" style="12" bestFit="1" customWidth="1"/>
    <col min="7432" max="7432" width="13.375" style="12" bestFit="1" customWidth="1"/>
    <col min="7433" max="7433" width="11.375" style="12" bestFit="1" customWidth="1"/>
    <col min="7434" max="7680" width="9" style="12"/>
    <col min="7681" max="7681" width="5.875" style="12" bestFit="1" customWidth="1"/>
    <col min="7682" max="7682" width="8.5" style="12" bestFit="1" customWidth="1"/>
    <col min="7683" max="7683" width="5" style="12" bestFit="1" customWidth="1"/>
    <col min="7684" max="7684" width="8.5" style="12" bestFit="1" customWidth="1"/>
    <col min="7685" max="7687" width="14.375" style="12" bestFit="1" customWidth="1"/>
    <col min="7688" max="7688" width="13.375" style="12" bestFit="1" customWidth="1"/>
    <col min="7689" max="7689" width="11.375" style="12" bestFit="1" customWidth="1"/>
    <col min="7690" max="7936" width="9" style="12"/>
    <col min="7937" max="7937" width="5.875" style="12" bestFit="1" customWidth="1"/>
    <col min="7938" max="7938" width="8.5" style="12" bestFit="1" customWidth="1"/>
    <col min="7939" max="7939" width="5" style="12" bestFit="1" customWidth="1"/>
    <col min="7940" max="7940" width="8.5" style="12" bestFit="1" customWidth="1"/>
    <col min="7941" max="7943" width="14.375" style="12" bestFit="1" customWidth="1"/>
    <col min="7944" max="7944" width="13.375" style="12" bestFit="1" customWidth="1"/>
    <col min="7945" max="7945" width="11.375" style="12" bestFit="1" customWidth="1"/>
    <col min="7946" max="8192" width="9" style="12"/>
    <col min="8193" max="8193" width="5.875" style="12" bestFit="1" customWidth="1"/>
    <col min="8194" max="8194" width="8.5" style="12" bestFit="1" customWidth="1"/>
    <col min="8195" max="8195" width="5" style="12" bestFit="1" customWidth="1"/>
    <col min="8196" max="8196" width="8.5" style="12" bestFit="1" customWidth="1"/>
    <col min="8197" max="8199" width="14.375" style="12" bestFit="1" customWidth="1"/>
    <col min="8200" max="8200" width="13.375" style="12" bestFit="1" customWidth="1"/>
    <col min="8201" max="8201" width="11.375" style="12" bestFit="1" customWidth="1"/>
    <col min="8202" max="8448" width="9" style="12"/>
    <col min="8449" max="8449" width="5.875" style="12" bestFit="1" customWidth="1"/>
    <col min="8450" max="8450" width="8.5" style="12" bestFit="1" customWidth="1"/>
    <col min="8451" max="8451" width="5" style="12" bestFit="1" customWidth="1"/>
    <col min="8452" max="8452" width="8.5" style="12" bestFit="1" customWidth="1"/>
    <col min="8453" max="8455" width="14.375" style="12" bestFit="1" customWidth="1"/>
    <col min="8456" max="8456" width="13.375" style="12" bestFit="1" customWidth="1"/>
    <col min="8457" max="8457" width="11.375" style="12" bestFit="1" customWidth="1"/>
    <col min="8458" max="8704" width="9" style="12"/>
    <col min="8705" max="8705" width="5.875" style="12" bestFit="1" customWidth="1"/>
    <col min="8706" max="8706" width="8.5" style="12" bestFit="1" customWidth="1"/>
    <col min="8707" max="8707" width="5" style="12" bestFit="1" customWidth="1"/>
    <col min="8708" max="8708" width="8.5" style="12" bestFit="1" customWidth="1"/>
    <col min="8709" max="8711" width="14.375" style="12" bestFit="1" customWidth="1"/>
    <col min="8712" max="8712" width="13.375" style="12" bestFit="1" customWidth="1"/>
    <col min="8713" max="8713" width="11.375" style="12" bestFit="1" customWidth="1"/>
    <col min="8714" max="8960" width="9" style="12"/>
    <col min="8961" max="8961" width="5.875" style="12" bestFit="1" customWidth="1"/>
    <col min="8962" max="8962" width="8.5" style="12" bestFit="1" customWidth="1"/>
    <col min="8963" max="8963" width="5" style="12" bestFit="1" customWidth="1"/>
    <col min="8964" max="8964" width="8.5" style="12" bestFit="1" customWidth="1"/>
    <col min="8965" max="8967" width="14.375" style="12" bestFit="1" customWidth="1"/>
    <col min="8968" max="8968" width="13.375" style="12" bestFit="1" customWidth="1"/>
    <col min="8969" max="8969" width="11.375" style="12" bestFit="1" customWidth="1"/>
    <col min="8970" max="9216" width="9" style="12"/>
    <col min="9217" max="9217" width="5.875" style="12" bestFit="1" customWidth="1"/>
    <col min="9218" max="9218" width="8.5" style="12" bestFit="1" customWidth="1"/>
    <col min="9219" max="9219" width="5" style="12" bestFit="1" customWidth="1"/>
    <col min="9220" max="9220" width="8.5" style="12" bestFit="1" customWidth="1"/>
    <col min="9221" max="9223" width="14.375" style="12" bestFit="1" customWidth="1"/>
    <col min="9224" max="9224" width="13.375" style="12" bestFit="1" customWidth="1"/>
    <col min="9225" max="9225" width="11.375" style="12" bestFit="1" customWidth="1"/>
    <col min="9226" max="9472" width="9" style="12"/>
    <col min="9473" max="9473" width="5.875" style="12" bestFit="1" customWidth="1"/>
    <col min="9474" max="9474" width="8.5" style="12" bestFit="1" customWidth="1"/>
    <col min="9475" max="9475" width="5" style="12" bestFit="1" customWidth="1"/>
    <col min="9476" max="9476" width="8.5" style="12" bestFit="1" customWidth="1"/>
    <col min="9477" max="9479" width="14.375" style="12" bestFit="1" customWidth="1"/>
    <col min="9480" max="9480" width="13.375" style="12" bestFit="1" customWidth="1"/>
    <col min="9481" max="9481" width="11.375" style="12" bestFit="1" customWidth="1"/>
    <col min="9482" max="9728" width="9" style="12"/>
    <col min="9729" max="9729" width="5.875" style="12" bestFit="1" customWidth="1"/>
    <col min="9730" max="9730" width="8.5" style="12" bestFit="1" customWidth="1"/>
    <col min="9731" max="9731" width="5" style="12" bestFit="1" customWidth="1"/>
    <col min="9732" max="9732" width="8.5" style="12" bestFit="1" customWidth="1"/>
    <col min="9733" max="9735" width="14.375" style="12" bestFit="1" customWidth="1"/>
    <col min="9736" max="9736" width="13.375" style="12" bestFit="1" customWidth="1"/>
    <col min="9737" max="9737" width="11.375" style="12" bestFit="1" customWidth="1"/>
    <col min="9738" max="9984" width="9" style="12"/>
    <col min="9985" max="9985" width="5.875" style="12" bestFit="1" customWidth="1"/>
    <col min="9986" max="9986" width="8.5" style="12" bestFit="1" customWidth="1"/>
    <col min="9987" max="9987" width="5" style="12" bestFit="1" customWidth="1"/>
    <col min="9988" max="9988" width="8.5" style="12" bestFit="1" customWidth="1"/>
    <col min="9989" max="9991" width="14.375" style="12" bestFit="1" customWidth="1"/>
    <col min="9992" max="9992" width="13.375" style="12" bestFit="1" customWidth="1"/>
    <col min="9993" max="9993" width="11.375" style="12" bestFit="1" customWidth="1"/>
    <col min="9994" max="10240" width="9" style="12"/>
    <col min="10241" max="10241" width="5.875" style="12" bestFit="1" customWidth="1"/>
    <col min="10242" max="10242" width="8.5" style="12" bestFit="1" customWidth="1"/>
    <col min="10243" max="10243" width="5" style="12" bestFit="1" customWidth="1"/>
    <col min="10244" max="10244" width="8.5" style="12" bestFit="1" customWidth="1"/>
    <col min="10245" max="10247" width="14.375" style="12" bestFit="1" customWidth="1"/>
    <col min="10248" max="10248" width="13.375" style="12" bestFit="1" customWidth="1"/>
    <col min="10249" max="10249" width="11.375" style="12" bestFit="1" customWidth="1"/>
    <col min="10250" max="10496" width="9" style="12"/>
    <col min="10497" max="10497" width="5.875" style="12" bestFit="1" customWidth="1"/>
    <col min="10498" max="10498" width="8.5" style="12" bestFit="1" customWidth="1"/>
    <col min="10499" max="10499" width="5" style="12" bestFit="1" customWidth="1"/>
    <col min="10500" max="10500" width="8.5" style="12" bestFit="1" customWidth="1"/>
    <col min="10501" max="10503" width="14.375" style="12" bestFit="1" customWidth="1"/>
    <col min="10504" max="10504" width="13.375" style="12" bestFit="1" customWidth="1"/>
    <col min="10505" max="10505" width="11.375" style="12" bestFit="1" customWidth="1"/>
    <col min="10506" max="10752" width="9" style="12"/>
    <col min="10753" max="10753" width="5.875" style="12" bestFit="1" customWidth="1"/>
    <col min="10754" max="10754" width="8.5" style="12" bestFit="1" customWidth="1"/>
    <col min="10755" max="10755" width="5" style="12" bestFit="1" customWidth="1"/>
    <col min="10756" max="10756" width="8.5" style="12" bestFit="1" customWidth="1"/>
    <col min="10757" max="10759" width="14.375" style="12" bestFit="1" customWidth="1"/>
    <col min="10760" max="10760" width="13.375" style="12" bestFit="1" customWidth="1"/>
    <col min="10761" max="10761" width="11.375" style="12" bestFit="1" customWidth="1"/>
    <col min="10762" max="11008" width="9" style="12"/>
    <col min="11009" max="11009" width="5.875" style="12" bestFit="1" customWidth="1"/>
    <col min="11010" max="11010" width="8.5" style="12" bestFit="1" customWidth="1"/>
    <col min="11011" max="11011" width="5" style="12" bestFit="1" customWidth="1"/>
    <col min="11012" max="11012" width="8.5" style="12" bestFit="1" customWidth="1"/>
    <col min="11013" max="11015" width="14.375" style="12" bestFit="1" customWidth="1"/>
    <col min="11016" max="11016" width="13.375" style="12" bestFit="1" customWidth="1"/>
    <col min="11017" max="11017" width="11.375" style="12" bestFit="1" customWidth="1"/>
    <col min="11018" max="11264" width="9" style="12"/>
    <col min="11265" max="11265" width="5.875" style="12" bestFit="1" customWidth="1"/>
    <col min="11266" max="11266" width="8.5" style="12" bestFit="1" customWidth="1"/>
    <col min="11267" max="11267" width="5" style="12" bestFit="1" customWidth="1"/>
    <col min="11268" max="11268" width="8.5" style="12" bestFit="1" customWidth="1"/>
    <col min="11269" max="11271" width="14.375" style="12" bestFit="1" customWidth="1"/>
    <col min="11272" max="11272" width="13.375" style="12" bestFit="1" customWidth="1"/>
    <col min="11273" max="11273" width="11.375" style="12" bestFit="1" customWidth="1"/>
    <col min="11274" max="11520" width="9" style="12"/>
    <col min="11521" max="11521" width="5.875" style="12" bestFit="1" customWidth="1"/>
    <col min="11522" max="11522" width="8.5" style="12" bestFit="1" customWidth="1"/>
    <col min="11523" max="11523" width="5" style="12" bestFit="1" customWidth="1"/>
    <col min="11524" max="11524" width="8.5" style="12" bestFit="1" customWidth="1"/>
    <col min="11525" max="11527" width="14.375" style="12" bestFit="1" customWidth="1"/>
    <col min="11528" max="11528" width="13.375" style="12" bestFit="1" customWidth="1"/>
    <col min="11529" max="11529" width="11.375" style="12" bestFit="1" customWidth="1"/>
    <col min="11530" max="11776" width="9" style="12"/>
    <col min="11777" max="11777" width="5.875" style="12" bestFit="1" customWidth="1"/>
    <col min="11778" max="11778" width="8.5" style="12" bestFit="1" customWidth="1"/>
    <col min="11779" max="11779" width="5" style="12" bestFit="1" customWidth="1"/>
    <col min="11780" max="11780" width="8.5" style="12" bestFit="1" customWidth="1"/>
    <col min="11781" max="11783" width="14.375" style="12" bestFit="1" customWidth="1"/>
    <col min="11784" max="11784" width="13.375" style="12" bestFit="1" customWidth="1"/>
    <col min="11785" max="11785" width="11.375" style="12" bestFit="1" customWidth="1"/>
    <col min="11786" max="12032" width="9" style="12"/>
    <col min="12033" max="12033" width="5.875" style="12" bestFit="1" customWidth="1"/>
    <col min="12034" max="12034" width="8.5" style="12" bestFit="1" customWidth="1"/>
    <col min="12035" max="12035" width="5" style="12" bestFit="1" customWidth="1"/>
    <col min="12036" max="12036" width="8.5" style="12" bestFit="1" customWidth="1"/>
    <col min="12037" max="12039" width="14.375" style="12" bestFit="1" customWidth="1"/>
    <col min="12040" max="12040" width="13.375" style="12" bestFit="1" customWidth="1"/>
    <col min="12041" max="12041" width="11.375" style="12" bestFit="1" customWidth="1"/>
    <col min="12042" max="12288" width="9" style="12"/>
    <col min="12289" max="12289" width="5.875" style="12" bestFit="1" customWidth="1"/>
    <col min="12290" max="12290" width="8.5" style="12" bestFit="1" customWidth="1"/>
    <col min="12291" max="12291" width="5" style="12" bestFit="1" customWidth="1"/>
    <col min="12292" max="12292" width="8.5" style="12" bestFit="1" customWidth="1"/>
    <col min="12293" max="12295" width="14.375" style="12" bestFit="1" customWidth="1"/>
    <col min="12296" max="12296" width="13.375" style="12" bestFit="1" customWidth="1"/>
    <col min="12297" max="12297" width="11.375" style="12" bestFit="1" customWidth="1"/>
    <col min="12298" max="12544" width="9" style="12"/>
    <col min="12545" max="12545" width="5.875" style="12" bestFit="1" customWidth="1"/>
    <col min="12546" max="12546" width="8.5" style="12" bestFit="1" customWidth="1"/>
    <col min="12547" max="12547" width="5" style="12" bestFit="1" customWidth="1"/>
    <col min="12548" max="12548" width="8.5" style="12" bestFit="1" customWidth="1"/>
    <col min="12549" max="12551" width="14.375" style="12" bestFit="1" customWidth="1"/>
    <col min="12552" max="12552" width="13.375" style="12" bestFit="1" customWidth="1"/>
    <col min="12553" max="12553" width="11.375" style="12" bestFit="1" customWidth="1"/>
    <col min="12554" max="12800" width="9" style="12"/>
    <col min="12801" max="12801" width="5.875" style="12" bestFit="1" customWidth="1"/>
    <col min="12802" max="12802" width="8.5" style="12" bestFit="1" customWidth="1"/>
    <col min="12803" max="12803" width="5" style="12" bestFit="1" customWidth="1"/>
    <col min="12804" max="12804" width="8.5" style="12" bestFit="1" customWidth="1"/>
    <col min="12805" max="12807" width="14.375" style="12" bestFit="1" customWidth="1"/>
    <col min="12808" max="12808" width="13.375" style="12" bestFit="1" customWidth="1"/>
    <col min="12809" max="12809" width="11.375" style="12" bestFit="1" customWidth="1"/>
    <col min="12810" max="13056" width="9" style="12"/>
    <col min="13057" max="13057" width="5.875" style="12" bestFit="1" customWidth="1"/>
    <col min="13058" max="13058" width="8.5" style="12" bestFit="1" customWidth="1"/>
    <col min="13059" max="13059" width="5" style="12" bestFit="1" customWidth="1"/>
    <col min="13060" max="13060" width="8.5" style="12" bestFit="1" customWidth="1"/>
    <col min="13061" max="13063" width="14.375" style="12" bestFit="1" customWidth="1"/>
    <col min="13064" max="13064" width="13.375" style="12" bestFit="1" customWidth="1"/>
    <col min="13065" max="13065" width="11.375" style="12" bestFit="1" customWidth="1"/>
    <col min="13066" max="13312" width="9" style="12"/>
    <col min="13313" max="13313" width="5.875" style="12" bestFit="1" customWidth="1"/>
    <col min="13314" max="13314" width="8.5" style="12" bestFit="1" customWidth="1"/>
    <col min="13315" max="13315" width="5" style="12" bestFit="1" customWidth="1"/>
    <col min="13316" max="13316" width="8.5" style="12" bestFit="1" customWidth="1"/>
    <col min="13317" max="13319" width="14.375" style="12" bestFit="1" customWidth="1"/>
    <col min="13320" max="13320" width="13.375" style="12" bestFit="1" customWidth="1"/>
    <col min="13321" max="13321" width="11.375" style="12" bestFit="1" customWidth="1"/>
    <col min="13322" max="13568" width="9" style="12"/>
    <col min="13569" max="13569" width="5.875" style="12" bestFit="1" customWidth="1"/>
    <col min="13570" max="13570" width="8.5" style="12" bestFit="1" customWidth="1"/>
    <col min="13571" max="13571" width="5" style="12" bestFit="1" customWidth="1"/>
    <col min="13572" max="13572" width="8.5" style="12" bestFit="1" customWidth="1"/>
    <col min="13573" max="13575" width="14.375" style="12" bestFit="1" customWidth="1"/>
    <col min="13576" max="13576" width="13.375" style="12" bestFit="1" customWidth="1"/>
    <col min="13577" max="13577" width="11.375" style="12" bestFit="1" customWidth="1"/>
    <col min="13578" max="13824" width="9" style="12"/>
    <col min="13825" max="13825" width="5.875" style="12" bestFit="1" customWidth="1"/>
    <col min="13826" max="13826" width="8.5" style="12" bestFit="1" customWidth="1"/>
    <col min="13827" max="13827" width="5" style="12" bestFit="1" customWidth="1"/>
    <col min="13828" max="13828" width="8.5" style="12" bestFit="1" customWidth="1"/>
    <col min="13829" max="13831" width="14.375" style="12" bestFit="1" customWidth="1"/>
    <col min="13832" max="13832" width="13.375" style="12" bestFit="1" customWidth="1"/>
    <col min="13833" max="13833" width="11.375" style="12" bestFit="1" customWidth="1"/>
    <col min="13834" max="14080" width="9" style="12"/>
    <col min="14081" max="14081" width="5.875" style="12" bestFit="1" customWidth="1"/>
    <col min="14082" max="14082" width="8.5" style="12" bestFit="1" customWidth="1"/>
    <col min="14083" max="14083" width="5" style="12" bestFit="1" customWidth="1"/>
    <col min="14084" max="14084" width="8.5" style="12" bestFit="1" customWidth="1"/>
    <col min="14085" max="14087" width="14.375" style="12" bestFit="1" customWidth="1"/>
    <col min="14088" max="14088" width="13.375" style="12" bestFit="1" customWidth="1"/>
    <col min="14089" max="14089" width="11.375" style="12" bestFit="1" customWidth="1"/>
    <col min="14090" max="14336" width="9" style="12"/>
    <col min="14337" max="14337" width="5.875" style="12" bestFit="1" customWidth="1"/>
    <col min="14338" max="14338" width="8.5" style="12" bestFit="1" customWidth="1"/>
    <col min="14339" max="14339" width="5" style="12" bestFit="1" customWidth="1"/>
    <col min="14340" max="14340" width="8.5" style="12" bestFit="1" customWidth="1"/>
    <col min="14341" max="14343" width="14.375" style="12" bestFit="1" customWidth="1"/>
    <col min="14344" max="14344" width="13.375" style="12" bestFit="1" customWidth="1"/>
    <col min="14345" max="14345" width="11.375" style="12" bestFit="1" customWidth="1"/>
    <col min="14346" max="14592" width="9" style="12"/>
    <col min="14593" max="14593" width="5.875" style="12" bestFit="1" customWidth="1"/>
    <col min="14594" max="14594" width="8.5" style="12" bestFit="1" customWidth="1"/>
    <col min="14595" max="14595" width="5" style="12" bestFit="1" customWidth="1"/>
    <col min="14596" max="14596" width="8.5" style="12" bestFit="1" customWidth="1"/>
    <col min="14597" max="14599" width="14.375" style="12" bestFit="1" customWidth="1"/>
    <col min="14600" max="14600" width="13.375" style="12" bestFit="1" customWidth="1"/>
    <col min="14601" max="14601" width="11.375" style="12" bestFit="1" customWidth="1"/>
    <col min="14602" max="14848" width="9" style="12"/>
    <col min="14849" max="14849" width="5.875" style="12" bestFit="1" customWidth="1"/>
    <col min="14850" max="14850" width="8.5" style="12" bestFit="1" customWidth="1"/>
    <col min="14851" max="14851" width="5" style="12" bestFit="1" customWidth="1"/>
    <col min="14852" max="14852" width="8.5" style="12" bestFit="1" customWidth="1"/>
    <col min="14853" max="14855" width="14.375" style="12" bestFit="1" customWidth="1"/>
    <col min="14856" max="14856" width="13.375" style="12" bestFit="1" customWidth="1"/>
    <col min="14857" max="14857" width="11.375" style="12" bestFit="1" customWidth="1"/>
    <col min="14858" max="15104" width="9" style="12"/>
    <col min="15105" max="15105" width="5.875" style="12" bestFit="1" customWidth="1"/>
    <col min="15106" max="15106" width="8.5" style="12" bestFit="1" customWidth="1"/>
    <col min="15107" max="15107" width="5" style="12" bestFit="1" customWidth="1"/>
    <col min="15108" max="15108" width="8.5" style="12" bestFit="1" customWidth="1"/>
    <col min="15109" max="15111" width="14.375" style="12" bestFit="1" customWidth="1"/>
    <col min="15112" max="15112" width="13.375" style="12" bestFit="1" customWidth="1"/>
    <col min="15113" max="15113" width="11.375" style="12" bestFit="1" customWidth="1"/>
    <col min="15114" max="15360" width="9" style="12"/>
    <col min="15361" max="15361" width="5.875" style="12" bestFit="1" customWidth="1"/>
    <col min="15362" max="15362" width="8.5" style="12" bestFit="1" customWidth="1"/>
    <col min="15363" max="15363" width="5" style="12" bestFit="1" customWidth="1"/>
    <col min="15364" max="15364" width="8.5" style="12" bestFit="1" customWidth="1"/>
    <col min="15365" max="15367" width="14.375" style="12" bestFit="1" customWidth="1"/>
    <col min="15368" max="15368" width="13.375" style="12" bestFit="1" customWidth="1"/>
    <col min="15369" max="15369" width="11.375" style="12" bestFit="1" customWidth="1"/>
    <col min="15370" max="15616" width="9" style="12"/>
    <col min="15617" max="15617" width="5.875" style="12" bestFit="1" customWidth="1"/>
    <col min="15618" max="15618" width="8.5" style="12" bestFit="1" customWidth="1"/>
    <col min="15619" max="15619" width="5" style="12" bestFit="1" customWidth="1"/>
    <col min="15620" max="15620" width="8.5" style="12" bestFit="1" customWidth="1"/>
    <col min="15621" max="15623" width="14.375" style="12" bestFit="1" customWidth="1"/>
    <col min="15624" max="15624" width="13.375" style="12" bestFit="1" customWidth="1"/>
    <col min="15625" max="15625" width="11.375" style="12" bestFit="1" customWidth="1"/>
    <col min="15626" max="15872" width="9" style="12"/>
    <col min="15873" max="15873" width="5.875" style="12" bestFit="1" customWidth="1"/>
    <col min="15874" max="15874" width="8.5" style="12" bestFit="1" customWidth="1"/>
    <col min="15875" max="15875" width="5" style="12" bestFit="1" customWidth="1"/>
    <col min="15876" max="15876" width="8.5" style="12" bestFit="1" customWidth="1"/>
    <col min="15877" max="15879" width="14.375" style="12" bestFit="1" customWidth="1"/>
    <col min="15880" max="15880" width="13.375" style="12" bestFit="1" customWidth="1"/>
    <col min="15881" max="15881" width="11.375" style="12" bestFit="1" customWidth="1"/>
    <col min="15882" max="16128" width="9" style="12"/>
    <col min="16129" max="16129" width="5.875" style="12" bestFit="1" customWidth="1"/>
    <col min="16130" max="16130" width="8.5" style="12" bestFit="1" customWidth="1"/>
    <col min="16131" max="16131" width="5" style="12" bestFit="1" customWidth="1"/>
    <col min="16132" max="16132" width="8.5" style="12" bestFit="1" customWidth="1"/>
    <col min="16133" max="16135" width="14.375" style="12" bestFit="1" customWidth="1"/>
    <col min="16136" max="16136" width="13.375" style="12" bestFit="1" customWidth="1"/>
    <col min="16137" max="16137" width="11.375" style="12" bestFit="1" customWidth="1"/>
    <col min="16138" max="16384" width="9" style="12"/>
  </cols>
  <sheetData>
    <row r="1" spans="1:9" x14ac:dyDescent="0.4">
      <c r="A1" s="11" t="s">
        <v>18</v>
      </c>
      <c r="B1" s="11" t="s">
        <v>19</v>
      </c>
      <c r="C1" s="11" t="s">
        <v>2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  <c r="I1" s="11" t="s">
        <v>25</v>
      </c>
    </row>
    <row r="2" spans="1:9" x14ac:dyDescent="0.4">
      <c r="A2" s="13" t="s">
        <v>26</v>
      </c>
      <c r="B2" s="13" t="s">
        <v>27</v>
      </c>
      <c r="C2" s="13" t="s">
        <v>14</v>
      </c>
      <c r="D2" s="13">
        <v>2123</v>
      </c>
      <c r="E2" s="13">
        <v>1</v>
      </c>
      <c r="F2" s="13">
        <v>18.5</v>
      </c>
      <c r="G2" s="13">
        <v>81</v>
      </c>
      <c r="H2" s="13">
        <v>1.7</v>
      </c>
      <c r="I2" s="13">
        <v>1</v>
      </c>
    </row>
    <row r="3" spans="1:9" x14ac:dyDescent="0.4">
      <c r="A3" s="13" t="s">
        <v>26</v>
      </c>
      <c r="B3" s="13" t="s">
        <v>28</v>
      </c>
      <c r="C3" s="13" t="s">
        <v>6</v>
      </c>
      <c r="D3" s="13">
        <v>1756</v>
      </c>
      <c r="E3" s="13">
        <v>0</v>
      </c>
      <c r="F3" s="13">
        <v>18.7</v>
      </c>
      <c r="G3" s="13">
        <v>61</v>
      </c>
      <c r="H3" s="13">
        <v>2</v>
      </c>
      <c r="I3" s="13">
        <v>9</v>
      </c>
    </row>
    <row r="4" spans="1:9" x14ac:dyDescent="0.4">
      <c r="A4" s="13" t="s">
        <v>26</v>
      </c>
      <c r="B4" s="13" t="s">
        <v>29</v>
      </c>
      <c r="C4" s="13" t="s">
        <v>7</v>
      </c>
      <c r="D4" s="13">
        <v>1787</v>
      </c>
      <c r="E4" s="13">
        <v>0</v>
      </c>
      <c r="F4" s="13">
        <v>19.7</v>
      </c>
      <c r="G4" s="13">
        <v>69</v>
      </c>
      <c r="H4" s="13">
        <v>1.3</v>
      </c>
      <c r="I4" s="13">
        <v>6.1</v>
      </c>
    </row>
    <row r="5" spans="1:9" x14ac:dyDescent="0.4">
      <c r="A5" s="13" t="s">
        <v>26</v>
      </c>
      <c r="B5" s="13" t="s">
        <v>30</v>
      </c>
      <c r="C5" s="13" t="s">
        <v>8</v>
      </c>
      <c r="D5" s="13">
        <v>1581</v>
      </c>
      <c r="E5" s="13">
        <v>0</v>
      </c>
      <c r="F5" s="13">
        <v>21.4</v>
      </c>
      <c r="G5" s="13">
        <v>49</v>
      </c>
      <c r="H5" s="13">
        <v>2.7</v>
      </c>
      <c r="I5" s="13">
        <v>6.7</v>
      </c>
    </row>
    <row r="6" spans="1:9" x14ac:dyDescent="0.4">
      <c r="A6" s="13" t="s">
        <v>26</v>
      </c>
      <c r="B6" s="13" t="s">
        <v>31</v>
      </c>
      <c r="C6" s="13" t="s">
        <v>9</v>
      </c>
      <c r="D6" s="13">
        <v>1641</v>
      </c>
      <c r="E6" s="13">
        <v>0</v>
      </c>
      <c r="F6" s="13">
        <v>18.5</v>
      </c>
      <c r="G6" s="13">
        <v>57</v>
      </c>
      <c r="H6" s="13">
        <v>2.5</v>
      </c>
      <c r="I6" s="13">
        <v>4.5</v>
      </c>
    </row>
    <row r="7" spans="1:9" x14ac:dyDescent="0.4">
      <c r="A7" s="13" t="s">
        <v>26</v>
      </c>
      <c r="B7" s="13" t="s">
        <v>32</v>
      </c>
      <c r="C7" s="13" t="s">
        <v>0</v>
      </c>
      <c r="D7" s="13">
        <v>2053</v>
      </c>
      <c r="E7" s="13">
        <v>0</v>
      </c>
      <c r="F7" s="13">
        <v>17.2</v>
      </c>
      <c r="G7" s="13">
        <v>72</v>
      </c>
      <c r="H7" s="13">
        <v>1.5</v>
      </c>
      <c r="I7" s="13">
        <v>1.4</v>
      </c>
    </row>
    <row r="8" spans="1:9" x14ac:dyDescent="0.4">
      <c r="A8" s="13" t="s">
        <v>26</v>
      </c>
      <c r="B8" s="13" t="s">
        <v>33</v>
      </c>
      <c r="C8" s="13" t="s">
        <v>12</v>
      </c>
      <c r="D8" s="13">
        <v>1562</v>
      </c>
      <c r="E8" s="13">
        <v>0</v>
      </c>
      <c r="F8" s="13">
        <v>18.2</v>
      </c>
      <c r="G8" s="13">
        <v>67</v>
      </c>
      <c r="H8" s="13">
        <v>1.9</v>
      </c>
      <c r="I8" s="13">
        <v>3.6</v>
      </c>
    </row>
    <row r="9" spans="1:9" x14ac:dyDescent="0.4">
      <c r="A9" s="13" t="s">
        <v>26</v>
      </c>
      <c r="B9" s="13" t="s">
        <v>34</v>
      </c>
      <c r="C9" s="13" t="s">
        <v>14</v>
      </c>
      <c r="D9" s="13">
        <v>1546</v>
      </c>
      <c r="E9" s="13">
        <v>1</v>
      </c>
      <c r="F9" s="13">
        <v>15.2</v>
      </c>
      <c r="G9" s="13">
        <v>86</v>
      </c>
      <c r="H9" s="13">
        <v>1.9</v>
      </c>
      <c r="I9" s="13">
        <v>0</v>
      </c>
    </row>
    <row r="10" spans="1:9" x14ac:dyDescent="0.4">
      <c r="A10" s="13" t="s">
        <v>26</v>
      </c>
      <c r="B10" s="13" t="s">
        <v>35</v>
      </c>
      <c r="C10" s="13" t="s">
        <v>6</v>
      </c>
      <c r="D10" s="13">
        <v>1465</v>
      </c>
      <c r="E10" s="13">
        <v>0</v>
      </c>
      <c r="F10" s="13">
        <v>17.3</v>
      </c>
      <c r="G10" s="13">
        <v>73</v>
      </c>
      <c r="H10" s="13">
        <v>2</v>
      </c>
      <c r="I10" s="13">
        <v>6</v>
      </c>
    </row>
    <row r="11" spans="1:9" x14ac:dyDescent="0.4">
      <c r="A11" s="13" t="s">
        <v>26</v>
      </c>
      <c r="B11" s="13" t="s">
        <v>36</v>
      </c>
      <c r="C11" s="13" t="s">
        <v>7</v>
      </c>
      <c r="D11" s="13">
        <v>1516</v>
      </c>
      <c r="E11" s="13">
        <v>0</v>
      </c>
      <c r="F11" s="13">
        <v>16.7</v>
      </c>
      <c r="G11" s="13">
        <v>71</v>
      </c>
      <c r="H11" s="13">
        <v>1.6</v>
      </c>
      <c r="I11" s="13">
        <v>5.3</v>
      </c>
    </row>
    <row r="12" spans="1:9" x14ac:dyDescent="0.4">
      <c r="A12" s="13" t="s">
        <v>26</v>
      </c>
      <c r="B12" s="13" t="s">
        <v>37</v>
      </c>
      <c r="C12" s="13" t="s">
        <v>8</v>
      </c>
      <c r="D12" s="13">
        <v>1579</v>
      </c>
      <c r="E12" s="13">
        <v>12</v>
      </c>
      <c r="F12" s="13">
        <v>15.9</v>
      </c>
      <c r="G12" s="13">
        <v>83</v>
      </c>
      <c r="H12" s="13">
        <v>2.1</v>
      </c>
      <c r="I12" s="13">
        <v>0.1</v>
      </c>
    </row>
    <row r="13" spans="1:9" x14ac:dyDescent="0.4">
      <c r="A13" s="13" t="s">
        <v>26</v>
      </c>
      <c r="B13" s="13" t="s">
        <v>38</v>
      </c>
      <c r="C13" s="13" t="s">
        <v>9</v>
      </c>
      <c r="D13" s="13">
        <v>1718</v>
      </c>
      <c r="E13" s="13">
        <v>0</v>
      </c>
      <c r="F13" s="13">
        <v>16.8</v>
      </c>
      <c r="G13" s="13">
        <v>74</v>
      </c>
      <c r="H13" s="13">
        <v>2.5</v>
      </c>
      <c r="I13" s="13">
        <v>9.1999999999999993</v>
      </c>
    </row>
    <row r="14" spans="1:9" x14ac:dyDescent="0.4">
      <c r="A14" s="13" t="s">
        <v>26</v>
      </c>
      <c r="B14" s="13" t="s">
        <v>39</v>
      </c>
      <c r="C14" s="13" t="s">
        <v>0</v>
      </c>
      <c r="D14" s="13">
        <v>2065</v>
      </c>
      <c r="E14" s="13">
        <v>0</v>
      </c>
      <c r="F14" s="13">
        <v>16.100000000000001</v>
      </c>
      <c r="G14" s="13">
        <v>48</v>
      </c>
      <c r="H14" s="13">
        <v>3.9</v>
      </c>
      <c r="I14" s="13">
        <v>10.7</v>
      </c>
    </row>
    <row r="15" spans="1:9" x14ac:dyDescent="0.4">
      <c r="A15" s="13" t="s">
        <v>26</v>
      </c>
      <c r="B15" s="13" t="s">
        <v>40</v>
      </c>
      <c r="C15" s="13" t="s">
        <v>12</v>
      </c>
      <c r="D15" s="13">
        <v>1564</v>
      </c>
      <c r="E15" s="13">
        <v>0</v>
      </c>
      <c r="F15" s="13">
        <v>15.7</v>
      </c>
      <c r="G15" s="13">
        <v>64</v>
      </c>
      <c r="H15" s="13">
        <v>1.8</v>
      </c>
      <c r="I15" s="13">
        <v>9.5</v>
      </c>
    </row>
    <row r="16" spans="1:9" x14ac:dyDescent="0.4">
      <c r="A16" s="13" t="s">
        <v>26</v>
      </c>
      <c r="B16" s="13" t="s">
        <v>41</v>
      </c>
      <c r="C16" s="13" t="s">
        <v>14</v>
      </c>
      <c r="D16" s="13">
        <v>1560</v>
      </c>
      <c r="E16" s="13">
        <v>0</v>
      </c>
      <c r="F16" s="13">
        <v>17.2</v>
      </c>
      <c r="G16" s="13">
        <v>56</v>
      </c>
      <c r="H16" s="13">
        <v>3.3</v>
      </c>
      <c r="I16" s="13">
        <v>7.6</v>
      </c>
    </row>
    <row r="17" spans="1:9" x14ac:dyDescent="0.4">
      <c r="A17" s="13" t="s">
        <v>26</v>
      </c>
      <c r="B17" s="13" t="s">
        <v>42</v>
      </c>
      <c r="C17" s="13" t="s">
        <v>6</v>
      </c>
      <c r="D17" s="13">
        <v>1538</v>
      </c>
      <c r="E17" s="13">
        <v>0</v>
      </c>
      <c r="F17" s="13">
        <v>14.6</v>
      </c>
      <c r="G17" s="13">
        <v>64</v>
      </c>
      <c r="H17" s="13">
        <v>2</v>
      </c>
      <c r="I17" s="13">
        <v>9.9</v>
      </c>
    </row>
    <row r="18" spans="1:9" x14ac:dyDescent="0.4">
      <c r="A18" s="13" t="s">
        <v>26</v>
      </c>
      <c r="B18" s="13" t="s">
        <v>43</v>
      </c>
      <c r="C18" s="13" t="s">
        <v>7</v>
      </c>
      <c r="D18" s="13">
        <v>1552</v>
      </c>
      <c r="E18" s="13">
        <v>0</v>
      </c>
      <c r="F18" s="13">
        <v>15.9</v>
      </c>
      <c r="G18" s="13">
        <v>71</v>
      </c>
      <c r="H18" s="13">
        <v>1.5</v>
      </c>
      <c r="I18" s="13">
        <v>6.8</v>
      </c>
    </row>
    <row r="19" spans="1:9" x14ac:dyDescent="0.4">
      <c r="A19" s="13" t="s">
        <v>26</v>
      </c>
      <c r="B19" s="13" t="s">
        <v>44</v>
      </c>
      <c r="C19" s="13" t="s">
        <v>8</v>
      </c>
      <c r="D19" s="13">
        <v>1524</v>
      </c>
      <c r="E19" s="13">
        <v>10</v>
      </c>
      <c r="F19" s="13">
        <v>16.2</v>
      </c>
      <c r="G19" s="13">
        <v>91</v>
      </c>
      <c r="H19" s="13">
        <v>2</v>
      </c>
      <c r="I19" s="13">
        <v>0</v>
      </c>
    </row>
    <row r="20" spans="1:9" x14ac:dyDescent="0.4">
      <c r="A20" s="13" t="s">
        <v>26</v>
      </c>
      <c r="B20" s="13" t="s">
        <v>45</v>
      </c>
      <c r="C20" s="13" t="s">
        <v>9</v>
      </c>
      <c r="D20" s="13">
        <v>1367</v>
      </c>
      <c r="E20" s="13">
        <v>76.5</v>
      </c>
      <c r="F20" s="13">
        <v>16</v>
      </c>
      <c r="G20" s="13">
        <v>97</v>
      </c>
      <c r="H20" s="13">
        <v>2.2999999999999998</v>
      </c>
      <c r="I20" s="13">
        <v>0</v>
      </c>
    </row>
    <row r="21" spans="1:9" x14ac:dyDescent="0.4">
      <c r="A21" s="13" t="s">
        <v>26</v>
      </c>
      <c r="B21" s="13" t="s">
        <v>46</v>
      </c>
      <c r="C21" s="13" t="s">
        <v>0</v>
      </c>
      <c r="D21" s="13">
        <v>2321</v>
      </c>
      <c r="E21" s="13">
        <v>0</v>
      </c>
      <c r="F21" s="13">
        <v>18.5</v>
      </c>
      <c r="G21" s="13">
        <v>65</v>
      </c>
      <c r="H21" s="13">
        <v>2.8</v>
      </c>
      <c r="I21" s="13">
        <v>10.3</v>
      </c>
    </row>
    <row r="22" spans="1:9" x14ac:dyDescent="0.4">
      <c r="A22" s="13" t="s">
        <v>26</v>
      </c>
      <c r="B22" s="13" t="s">
        <v>47</v>
      </c>
      <c r="C22" s="13" t="s">
        <v>12</v>
      </c>
      <c r="D22" s="13">
        <v>1496</v>
      </c>
      <c r="E22" s="13">
        <v>0</v>
      </c>
      <c r="F22" s="13">
        <v>16.399999999999999</v>
      </c>
      <c r="G22" s="13">
        <v>83</v>
      </c>
      <c r="H22" s="13">
        <v>1.3</v>
      </c>
      <c r="I22" s="13">
        <v>4.0999999999999996</v>
      </c>
    </row>
    <row r="23" spans="1:9" x14ac:dyDescent="0.4">
      <c r="A23" s="13" t="s">
        <v>26</v>
      </c>
      <c r="B23" s="13" t="s">
        <v>48</v>
      </c>
      <c r="C23" s="13" t="s">
        <v>14</v>
      </c>
      <c r="D23" s="13">
        <v>1491</v>
      </c>
      <c r="E23" s="13">
        <v>1.5</v>
      </c>
      <c r="F23" s="13">
        <v>17.8</v>
      </c>
      <c r="G23" s="13">
        <v>71</v>
      </c>
      <c r="H23" s="13">
        <v>2.2999999999999998</v>
      </c>
      <c r="I23" s="13">
        <v>5.0999999999999996</v>
      </c>
    </row>
    <row r="24" spans="1:9" x14ac:dyDescent="0.4">
      <c r="A24" s="13" t="s">
        <v>26</v>
      </c>
      <c r="B24" s="13" t="s">
        <v>49</v>
      </c>
      <c r="C24" s="13" t="s">
        <v>6</v>
      </c>
      <c r="D24" s="13">
        <v>1568</v>
      </c>
      <c r="E24" s="13">
        <v>1</v>
      </c>
      <c r="F24" s="13">
        <v>16.3</v>
      </c>
      <c r="G24" s="13">
        <v>80</v>
      </c>
      <c r="H24" s="13">
        <v>1.5</v>
      </c>
      <c r="I24" s="13">
        <v>6.6</v>
      </c>
    </row>
    <row r="25" spans="1:9" x14ac:dyDescent="0.4">
      <c r="A25" s="13" t="s">
        <v>26</v>
      </c>
      <c r="B25" s="13" t="s">
        <v>50</v>
      </c>
      <c r="C25" s="13" t="s">
        <v>7</v>
      </c>
      <c r="D25" s="13">
        <v>1478</v>
      </c>
      <c r="E25" s="13">
        <v>0.5</v>
      </c>
      <c r="F25" s="13">
        <v>16.600000000000001</v>
      </c>
      <c r="G25" s="13">
        <v>82</v>
      </c>
      <c r="H25" s="13">
        <v>1.2</v>
      </c>
      <c r="I25" s="13">
        <v>3.6</v>
      </c>
    </row>
    <row r="26" spans="1:9" x14ac:dyDescent="0.4">
      <c r="A26" s="13" t="s">
        <v>26</v>
      </c>
      <c r="B26" s="13" t="s">
        <v>51</v>
      </c>
      <c r="C26" s="13" t="s">
        <v>8</v>
      </c>
      <c r="D26" s="13">
        <v>1678</v>
      </c>
      <c r="E26" s="13">
        <v>0</v>
      </c>
      <c r="F26" s="13">
        <v>14.9</v>
      </c>
      <c r="G26" s="13">
        <v>77</v>
      </c>
      <c r="H26" s="13">
        <v>2.1</v>
      </c>
      <c r="I26" s="13">
        <v>0</v>
      </c>
    </row>
    <row r="27" spans="1:9" x14ac:dyDescent="0.4">
      <c r="A27" s="13" t="s">
        <v>26</v>
      </c>
      <c r="B27" s="13" t="s">
        <v>52</v>
      </c>
      <c r="C27" s="13" t="s">
        <v>9</v>
      </c>
      <c r="D27" s="13">
        <v>1634</v>
      </c>
      <c r="E27" s="13">
        <v>0</v>
      </c>
      <c r="F27" s="13">
        <v>13.6</v>
      </c>
      <c r="G27" s="13">
        <v>78</v>
      </c>
      <c r="H27" s="13">
        <v>0.9</v>
      </c>
      <c r="I27" s="13">
        <v>5</v>
      </c>
    </row>
    <row r="28" spans="1:9" x14ac:dyDescent="0.4">
      <c r="A28" s="13" t="s">
        <v>26</v>
      </c>
      <c r="B28" s="13" t="s">
        <v>53</v>
      </c>
      <c r="C28" s="13" t="s">
        <v>0</v>
      </c>
      <c r="D28" s="13">
        <v>1989</v>
      </c>
      <c r="E28" s="13">
        <v>0</v>
      </c>
      <c r="F28" s="13">
        <v>14.3</v>
      </c>
      <c r="G28" s="13">
        <v>72</v>
      </c>
      <c r="H28" s="13">
        <v>1.6</v>
      </c>
      <c r="I28" s="13">
        <v>7.6</v>
      </c>
    </row>
    <row r="29" spans="1:9" x14ac:dyDescent="0.4">
      <c r="A29" s="13" t="s">
        <v>26</v>
      </c>
      <c r="B29" s="13" t="s">
        <v>54</v>
      </c>
      <c r="C29" s="13" t="s">
        <v>12</v>
      </c>
      <c r="D29" s="13">
        <v>1500</v>
      </c>
      <c r="E29" s="13">
        <v>1</v>
      </c>
      <c r="F29" s="13">
        <v>14.3</v>
      </c>
      <c r="G29" s="13">
        <v>82</v>
      </c>
      <c r="H29" s="13">
        <v>1</v>
      </c>
      <c r="I29" s="13">
        <v>0.5</v>
      </c>
    </row>
    <row r="30" spans="1:9" x14ac:dyDescent="0.4">
      <c r="A30" s="13" t="s">
        <v>26</v>
      </c>
      <c r="B30" s="13" t="s">
        <v>55</v>
      </c>
      <c r="C30" s="13" t="s">
        <v>14</v>
      </c>
      <c r="D30" s="13">
        <v>1491</v>
      </c>
      <c r="E30" s="13">
        <v>4</v>
      </c>
      <c r="F30" s="13">
        <v>15</v>
      </c>
      <c r="G30" s="13">
        <v>86</v>
      </c>
      <c r="H30" s="13">
        <v>1.3</v>
      </c>
      <c r="I30" s="13">
        <v>0</v>
      </c>
    </row>
    <row r="31" spans="1:9" x14ac:dyDescent="0.4">
      <c r="A31" s="13" t="s">
        <v>26</v>
      </c>
      <c r="B31" s="13" t="s">
        <v>56</v>
      </c>
      <c r="C31" s="13" t="s">
        <v>6</v>
      </c>
      <c r="D31" s="13">
        <v>1418</v>
      </c>
      <c r="E31" s="13">
        <v>0</v>
      </c>
      <c r="F31" s="13">
        <v>14.7</v>
      </c>
      <c r="G31" s="13">
        <v>65</v>
      </c>
      <c r="H31" s="13">
        <v>1.9</v>
      </c>
      <c r="I31" s="13">
        <v>7.2</v>
      </c>
    </row>
    <row r="32" spans="1:9" x14ac:dyDescent="0.4">
      <c r="A32" s="13" t="s">
        <v>26</v>
      </c>
      <c r="B32" s="13" t="s">
        <v>57</v>
      </c>
      <c r="C32" s="13" t="s">
        <v>7</v>
      </c>
      <c r="D32" s="13">
        <v>1437</v>
      </c>
      <c r="E32" s="13">
        <v>0</v>
      </c>
      <c r="F32" s="13">
        <v>13.1</v>
      </c>
      <c r="G32" s="13">
        <v>68</v>
      </c>
      <c r="H32" s="13">
        <v>1.6</v>
      </c>
      <c r="I32" s="13">
        <v>7.3</v>
      </c>
    </row>
    <row r="33" spans="1:9" x14ac:dyDescent="0.4">
      <c r="A33" s="13" t="s">
        <v>26</v>
      </c>
      <c r="B33" s="13" t="s">
        <v>58</v>
      </c>
      <c r="C33" s="13" t="s">
        <v>8</v>
      </c>
      <c r="D33" s="13">
        <v>1629</v>
      </c>
      <c r="E33" s="13">
        <v>0</v>
      </c>
      <c r="F33" s="13">
        <v>14.4</v>
      </c>
      <c r="G33" s="13">
        <v>67</v>
      </c>
      <c r="H33" s="13">
        <v>2</v>
      </c>
      <c r="I33" s="13">
        <v>5.0999999999999996</v>
      </c>
    </row>
    <row r="34" spans="1:9" x14ac:dyDescent="0.4">
      <c r="A34" s="13" t="s">
        <v>26</v>
      </c>
      <c r="B34" s="13" t="s">
        <v>59</v>
      </c>
      <c r="C34" s="13" t="s">
        <v>9</v>
      </c>
      <c r="D34" s="13">
        <v>1405</v>
      </c>
      <c r="E34" s="13">
        <v>5.5</v>
      </c>
      <c r="F34" s="13">
        <v>12.9</v>
      </c>
      <c r="G34" s="13">
        <v>90</v>
      </c>
      <c r="H34" s="13">
        <v>1.3</v>
      </c>
      <c r="I34" s="13">
        <v>0</v>
      </c>
    </row>
    <row r="35" spans="1:9" x14ac:dyDescent="0.4">
      <c r="A35" s="13" t="s">
        <v>26</v>
      </c>
      <c r="B35" s="13" t="s">
        <v>60</v>
      </c>
      <c r="C35" s="13" t="s">
        <v>0</v>
      </c>
      <c r="D35" s="13">
        <v>1899</v>
      </c>
      <c r="E35" s="13">
        <v>7</v>
      </c>
      <c r="F35" s="13">
        <v>13.2</v>
      </c>
      <c r="G35" s="13">
        <v>90</v>
      </c>
      <c r="H35" s="13">
        <v>1.7</v>
      </c>
      <c r="I35" s="13">
        <v>0.2</v>
      </c>
    </row>
    <row r="36" spans="1:9" x14ac:dyDescent="0.4">
      <c r="A36" s="13" t="s">
        <v>26</v>
      </c>
      <c r="B36" s="13" t="s">
        <v>61</v>
      </c>
      <c r="C36" s="13" t="s">
        <v>12</v>
      </c>
      <c r="D36" s="13">
        <v>1518</v>
      </c>
      <c r="E36" s="13">
        <v>0</v>
      </c>
      <c r="F36" s="13">
        <v>13.9</v>
      </c>
      <c r="G36" s="13">
        <v>55</v>
      </c>
      <c r="H36" s="13">
        <v>3.7</v>
      </c>
      <c r="I36" s="13">
        <v>9.6999999999999993</v>
      </c>
    </row>
    <row r="37" spans="1:9" x14ac:dyDescent="0.4">
      <c r="A37" s="13" t="s">
        <v>26</v>
      </c>
      <c r="B37" s="13" t="s">
        <v>62</v>
      </c>
      <c r="C37" s="13" t="s">
        <v>14</v>
      </c>
      <c r="D37" s="13">
        <v>1445</v>
      </c>
      <c r="E37" s="13">
        <v>0</v>
      </c>
      <c r="F37" s="13">
        <v>15.7</v>
      </c>
      <c r="G37" s="13">
        <v>57</v>
      </c>
      <c r="H37" s="13">
        <v>3.3</v>
      </c>
      <c r="I37" s="13">
        <v>9.3000000000000007</v>
      </c>
    </row>
    <row r="38" spans="1:9" x14ac:dyDescent="0.4">
      <c r="A38" s="13" t="s">
        <v>26</v>
      </c>
      <c r="B38" s="13" t="s">
        <v>63</v>
      </c>
      <c r="C38" s="13" t="s">
        <v>6</v>
      </c>
      <c r="D38" s="13">
        <v>1446</v>
      </c>
      <c r="E38" s="13">
        <v>0</v>
      </c>
      <c r="F38" s="13">
        <v>13.2</v>
      </c>
      <c r="G38" s="13">
        <v>70</v>
      </c>
      <c r="H38" s="13">
        <v>1.6</v>
      </c>
      <c r="I38" s="13">
        <v>9</v>
      </c>
    </row>
    <row r="39" spans="1:9" x14ac:dyDescent="0.4">
      <c r="A39" s="13" t="s">
        <v>26</v>
      </c>
      <c r="B39" s="13" t="s">
        <v>64</v>
      </c>
      <c r="C39" s="13" t="s">
        <v>7</v>
      </c>
      <c r="D39" s="13">
        <v>1447</v>
      </c>
      <c r="E39" s="13">
        <v>0</v>
      </c>
      <c r="F39" s="13">
        <v>14.7</v>
      </c>
      <c r="G39" s="13">
        <v>57</v>
      </c>
      <c r="H39" s="13">
        <v>2.6</v>
      </c>
      <c r="I39" s="13">
        <v>9.4</v>
      </c>
    </row>
    <row r="40" spans="1:9" x14ac:dyDescent="0.4">
      <c r="A40" s="13" t="s">
        <v>26</v>
      </c>
      <c r="B40" s="13" t="s">
        <v>65</v>
      </c>
      <c r="C40" s="13" t="s">
        <v>8</v>
      </c>
      <c r="D40" s="13">
        <v>1601</v>
      </c>
      <c r="E40" s="13">
        <v>0</v>
      </c>
      <c r="F40" s="13">
        <v>10.3</v>
      </c>
      <c r="G40" s="13">
        <v>55</v>
      </c>
      <c r="H40" s="13">
        <v>1.7</v>
      </c>
      <c r="I40" s="13">
        <v>1.6</v>
      </c>
    </row>
    <row r="41" spans="1:9" x14ac:dyDescent="0.4">
      <c r="A41" s="13" t="s">
        <v>26</v>
      </c>
      <c r="B41" s="13" t="s">
        <v>66</v>
      </c>
      <c r="C41" s="13" t="s">
        <v>9</v>
      </c>
      <c r="D41" s="13">
        <v>1527</v>
      </c>
      <c r="E41" s="13">
        <v>0</v>
      </c>
      <c r="F41" s="13">
        <v>8.1999999999999993</v>
      </c>
      <c r="G41" s="13">
        <v>67</v>
      </c>
      <c r="H41" s="13">
        <v>1.7</v>
      </c>
      <c r="I41" s="13">
        <v>4.5</v>
      </c>
    </row>
    <row r="42" spans="1:9" x14ac:dyDescent="0.4">
      <c r="A42" s="13" t="s">
        <v>26</v>
      </c>
      <c r="B42" s="13" t="s">
        <v>67</v>
      </c>
      <c r="C42" s="13" t="s">
        <v>0</v>
      </c>
      <c r="D42" s="13">
        <v>1918</v>
      </c>
      <c r="E42" s="13">
        <v>0</v>
      </c>
      <c r="F42" s="13">
        <v>9.1</v>
      </c>
      <c r="G42" s="13">
        <v>62</v>
      </c>
      <c r="H42" s="13">
        <v>3.4</v>
      </c>
      <c r="I42" s="13">
        <v>9</v>
      </c>
    </row>
    <row r="43" spans="1:9" x14ac:dyDescent="0.4">
      <c r="A43" s="13" t="s">
        <v>26</v>
      </c>
      <c r="B43" s="13" t="s">
        <v>68</v>
      </c>
      <c r="C43" s="13" t="s">
        <v>12</v>
      </c>
      <c r="D43" s="13">
        <v>1472</v>
      </c>
      <c r="E43" s="13">
        <v>0</v>
      </c>
      <c r="F43" s="13">
        <v>7.5</v>
      </c>
      <c r="G43" s="13">
        <v>50</v>
      </c>
      <c r="H43" s="13">
        <v>2.4</v>
      </c>
      <c r="I43" s="13">
        <v>9.6999999999999993</v>
      </c>
    </row>
    <row r="44" spans="1:9" x14ac:dyDescent="0.4">
      <c r="A44" s="13" t="s">
        <v>26</v>
      </c>
      <c r="B44" s="13" t="s">
        <v>69</v>
      </c>
      <c r="C44" s="13" t="s">
        <v>14</v>
      </c>
      <c r="D44" s="13">
        <v>1476</v>
      </c>
      <c r="E44" s="13">
        <v>0</v>
      </c>
      <c r="F44" s="13">
        <v>8.1999999999999993</v>
      </c>
      <c r="G44" s="13">
        <v>68</v>
      </c>
      <c r="H44" s="13">
        <v>1.7</v>
      </c>
      <c r="I44" s="13">
        <v>6.7</v>
      </c>
    </row>
    <row r="45" spans="1:9" x14ac:dyDescent="0.4">
      <c r="A45" s="13" t="s">
        <v>26</v>
      </c>
      <c r="B45" s="13" t="s">
        <v>70</v>
      </c>
      <c r="C45" s="13" t="s">
        <v>6</v>
      </c>
      <c r="D45" s="13">
        <v>1426</v>
      </c>
      <c r="E45" s="13">
        <v>0</v>
      </c>
      <c r="F45" s="13">
        <v>9.8000000000000007</v>
      </c>
      <c r="G45" s="13">
        <v>50</v>
      </c>
      <c r="H45" s="13">
        <v>3.4</v>
      </c>
      <c r="I45" s="13">
        <v>9</v>
      </c>
    </row>
    <row r="46" spans="1:9" x14ac:dyDescent="0.4">
      <c r="A46" s="13" t="s">
        <v>26</v>
      </c>
      <c r="B46" s="13" t="s">
        <v>71</v>
      </c>
      <c r="C46" s="13" t="s">
        <v>7</v>
      </c>
      <c r="D46" s="13">
        <v>1396</v>
      </c>
      <c r="E46" s="13">
        <v>0</v>
      </c>
      <c r="F46" s="13">
        <v>6.9</v>
      </c>
      <c r="G46" s="13">
        <v>46</v>
      </c>
      <c r="H46" s="13">
        <v>4.0999999999999996</v>
      </c>
      <c r="I46" s="13">
        <v>8.6999999999999993</v>
      </c>
    </row>
    <row r="47" spans="1:9" x14ac:dyDescent="0.4">
      <c r="A47" s="13" t="s">
        <v>26</v>
      </c>
      <c r="B47" s="13" t="s">
        <v>72</v>
      </c>
      <c r="C47" s="13" t="s">
        <v>8</v>
      </c>
      <c r="D47" s="13">
        <v>1579</v>
      </c>
      <c r="E47" s="13">
        <v>0</v>
      </c>
      <c r="F47" s="13">
        <v>7</v>
      </c>
      <c r="G47" s="13">
        <v>45</v>
      </c>
      <c r="H47" s="13">
        <v>3.5</v>
      </c>
      <c r="I47" s="13">
        <v>9.5</v>
      </c>
    </row>
    <row r="48" spans="1:9" x14ac:dyDescent="0.4">
      <c r="A48" s="13" t="s">
        <v>26</v>
      </c>
      <c r="B48" s="13" t="s">
        <v>73</v>
      </c>
      <c r="C48" s="13" t="s">
        <v>9</v>
      </c>
      <c r="D48" s="13">
        <v>1598</v>
      </c>
      <c r="E48" s="13">
        <v>0</v>
      </c>
      <c r="F48" s="13">
        <v>6.4</v>
      </c>
      <c r="G48" s="13">
        <v>62</v>
      </c>
      <c r="H48" s="13">
        <v>1.6</v>
      </c>
      <c r="I48" s="13">
        <v>9.1999999999999993</v>
      </c>
    </row>
    <row r="49" spans="1:9" x14ac:dyDescent="0.4">
      <c r="A49" s="13" t="s">
        <v>26</v>
      </c>
      <c r="B49" s="13" t="s">
        <v>74</v>
      </c>
      <c r="C49" s="13" t="s">
        <v>0</v>
      </c>
      <c r="D49" s="13">
        <v>2203</v>
      </c>
      <c r="E49" s="13">
        <v>0</v>
      </c>
      <c r="F49" s="13">
        <v>8.6999999999999993</v>
      </c>
      <c r="G49" s="13">
        <v>69</v>
      </c>
      <c r="H49" s="13">
        <v>1.3</v>
      </c>
      <c r="I49" s="13">
        <v>9.3000000000000007</v>
      </c>
    </row>
    <row r="50" spans="1:9" x14ac:dyDescent="0.4">
      <c r="A50" s="13" t="s">
        <v>26</v>
      </c>
      <c r="B50" s="13" t="s">
        <v>75</v>
      </c>
      <c r="C50" s="13" t="s">
        <v>12</v>
      </c>
      <c r="D50" s="13">
        <v>1445</v>
      </c>
      <c r="E50" s="13">
        <v>0</v>
      </c>
      <c r="F50" s="13">
        <v>10.1</v>
      </c>
      <c r="G50" s="13">
        <v>65</v>
      </c>
      <c r="H50" s="13">
        <v>1.3</v>
      </c>
      <c r="I50" s="13">
        <v>7.6</v>
      </c>
    </row>
    <row r="51" spans="1:9" x14ac:dyDescent="0.4">
      <c r="A51" s="13" t="s">
        <v>26</v>
      </c>
      <c r="B51" s="13" t="s">
        <v>76</v>
      </c>
      <c r="C51" s="13" t="s">
        <v>14</v>
      </c>
      <c r="D51" s="13">
        <v>1441</v>
      </c>
      <c r="E51" s="13">
        <v>0</v>
      </c>
      <c r="F51" s="13">
        <v>11.9</v>
      </c>
      <c r="G51" s="13">
        <v>53</v>
      </c>
      <c r="H51" s="13">
        <v>3.5</v>
      </c>
      <c r="I51" s="13">
        <v>0</v>
      </c>
    </row>
    <row r="52" spans="1:9" x14ac:dyDescent="0.4">
      <c r="A52" s="13" t="s">
        <v>26</v>
      </c>
      <c r="B52" s="13" t="s">
        <v>77</v>
      </c>
      <c r="C52" s="13" t="s">
        <v>6</v>
      </c>
      <c r="D52" s="13">
        <v>1427</v>
      </c>
      <c r="E52" s="13">
        <v>0</v>
      </c>
      <c r="F52" s="13">
        <v>10.4</v>
      </c>
      <c r="G52" s="13">
        <v>57</v>
      </c>
      <c r="H52" s="13">
        <v>1.6</v>
      </c>
      <c r="I52" s="13">
        <v>0</v>
      </c>
    </row>
    <row r="53" spans="1:9" x14ac:dyDescent="0.4">
      <c r="A53" s="13" t="s">
        <v>26</v>
      </c>
      <c r="B53" s="13" t="s">
        <v>78</v>
      </c>
      <c r="C53" s="13" t="s">
        <v>7</v>
      </c>
      <c r="D53" s="13">
        <v>1413</v>
      </c>
      <c r="E53" s="13">
        <v>0</v>
      </c>
      <c r="F53" s="13">
        <v>8.6999999999999993</v>
      </c>
      <c r="G53" s="13">
        <v>57</v>
      </c>
      <c r="H53" s="13">
        <v>1.8</v>
      </c>
      <c r="I53" s="13">
        <v>0</v>
      </c>
    </row>
    <row r="54" spans="1:9" x14ac:dyDescent="0.4">
      <c r="A54" s="13" t="s">
        <v>26</v>
      </c>
      <c r="B54" s="13" t="s">
        <v>79</v>
      </c>
      <c r="C54" s="13" t="s">
        <v>8</v>
      </c>
      <c r="D54" s="13">
        <v>1606</v>
      </c>
      <c r="E54" s="13">
        <v>0</v>
      </c>
      <c r="F54" s="13">
        <v>9.3000000000000007</v>
      </c>
      <c r="G54" s="13">
        <v>69</v>
      </c>
      <c r="H54" s="13">
        <v>1.3</v>
      </c>
      <c r="I54" s="13">
        <v>0</v>
      </c>
    </row>
    <row r="55" spans="1:9" x14ac:dyDescent="0.4">
      <c r="A55" s="13" t="s">
        <v>26</v>
      </c>
      <c r="B55" s="13" t="s">
        <v>80</v>
      </c>
      <c r="C55" s="13" t="s">
        <v>9</v>
      </c>
      <c r="D55" s="13">
        <v>1585</v>
      </c>
      <c r="E55" s="13">
        <v>0</v>
      </c>
      <c r="F55" s="13">
        <v>9.8000000000000007</v>
      </c>
      <c r="G55" s="13">
        <v>75</v>
      </c>
      <c r="H55" s="13">
        <v>1.4</v>
      </c>
      <c r="I55" s="13">
        <v>8.5</v>
      </c>
    </row>
    <row r="56" spans="1:9" x14ac:dyDescent="0.4">
      <c r="A56" s="13" t="s">
        <v>26</v>
      </c>
      <c r="B56" s="13" t="s">
        <v>81</v>
      </c>
      <c r="C56" s="13" t="s">
        <v>0</v>
      </c>
      <c r="D56" s="13">
        <v>2084</v>
      </c>
      <c r="E56" s="13">
        <v>0</v>
      </c>
      <c r="F56" s="13">
        <v>9.8000000000000007</v>
      </c>
      <c r="G56" s="13">
        <v>67</v>
      </c>
      <c r="H56" s="13">
        <v>1.6</v>
      </c>
      <c r="I56" s="13">
        <v>8.9</v>
      </c>
    </row>
    <row r="57" spans="1:9" x14ac:dyDescent="0.4">
      <c r="A57" s="13" t="s">
        <v>26</v>
      </c>
      <c r="B57" s="13" t="s">
        <v>82</v>
      </c>
      <c r="C57" s="13" t="s">
        <v>12</v>
      </c>
      <c r="D57" s="13">
        <v>1546</v>
      </c>
      <c r="E57" s="13">
        <v>0</v>
      </c>
      <c r="F57" s="13">
        <v>7.2</v>
      </c>
      <c r="G57" s="13">
        <v>75</v>
      </c>
      <c r="H57" s="13">
        <v>1.3</v>
      </c>
      <c r="I57" s="13">
        <v>1.7</v>
      </c>
    </row>
    <row r="58" spans="1:9" x14ac:dyDescent="0.4">
      <c r="A58" s="13" t="s">
        <v>26</v>
      </c>
      <c r="B58" s="13" t="s">
        <v>83</v>
      </c>
      <c r="C58" s="13" t="s">
        <v>14</v>
      </c>
      <c r="D58" s="13">
        <v>1446</v>
      </c>
      <c r="E58" s="13">
        <v>0</v>
      </c>
      <c r="F58" s="13">
        <v>7.2</v>
      </c>
      <c r="G58" s="13">
        <v>62</v>
      </c>
      <c r="H58" s="13">
        <v>3</v>
      </c>
      <c r="I58" s="13">
        <v>7.7</v>
      </c>
    </row>
    <row r="59" spans="1:9" x14ac:dyDescent="0.4">
      <c r="A59" s="13" t="s">
        <v>26</v>
      </c>
      <c r="B59" s="13" t="s">
        <v>84</v>
      </c>
      <c r="C59" s="13" t="s">
        <v>6</v>
      </c>
      <c r="D59" s="13">
        <v>1388</v>
      </c>
      <c r="E59" s="13">
        <v>0</v>
      </c>
      <c r="F59" s="13">
        <v>6.7</v>
      </c>
      <c r="G59" s="13">
        <v>52</v>
      </c>
      <c r="H59" s="13">
        <v>3.1</v>
      </c>
      <c r="I59" s="13">
        <v>9.4</v>
      </c>
    </row>
    <row r="60" spans="1:9" x14ac:dyDescent="0.4">
      <c r="A60" s="13" t="s">
        <v>26</v>
      </c>
      <c r="B60" s="13" t="s">
        <v>85</v>
      </c>
      <c r="C60" s="13" t="s">
        <v>7</v>
      </c>
      <c r="D60" s="13">
        <v>1420</v>
      </c>
      <c r="E60" s="13">
        <v>0</v>
      </c>
      <c r="F60" s="13">
        <v>7.7</v>
      </c>
      <c r="G60" s="13">
        <v>52</v>
      </c>
      <c r="H60" s="13">
        <v>2.6</v>
      </c>
      <c r="I60" s="13">
        <v>9.3000000000000007</v>
      </c>
    </row>
    <row r="61" spans="1:9" x14ac:dyDescent="0.4">
      <c r="A61" s="13" t="s">
        <v>26</v>
      </c>
      <c r="B61" s="13" t="s">
        <v>86</v>
      </c>
      <c r="C61" s="13" t="s">
        <v>8</v>
      </c>
      <c r="D61" s="13">
        <v>1681</v>
      </c>
      <c r="E61" s="13">
        <v>0</v>
      </c>
      <c r="F61" s="13">
        <v>8</v>
      </c>
      <c r="G61" s="13">
        <v>60</v>
      </c>
      <c r="H61" s="13">
        <v>1.4</v>
      </c>
      <c r="I61" s="13">
        <v>8.9</v>
      </c>
    </row>
    <row r="62" spans="1:9" x14ac:dyDescent="0.4">
      <c r="A62" s="13" t="s">
        <v>26</v>
      </c>
      <c r="B62" s="13" t="s">
        <v>87</v>
      </c>
      <c r="C62" s="13" t="s">
        <v>9</v>
      </c>
      <c r="D62" s="13">
        <v>1537</v>
      </c>
      <c r="E62" s="13">
        <v>0</v>
      </c>
      <c r="F62" s="13">
        <v>9.1</v>
      </c>
      <c r="G62" s="13">
        <v>69</v>
      </c>
      <c r="H62" s="13">
        <v>1.8</v>
      </c>
      <c r="I62" s="13">
        <v>6.2</v>
      </c>
    </row>
    <row r="63" spans="1:9" x14ac:dyDescent="0.4">
      <c r="A63" s="13" t="s">
        <v>26</v>
      </c>
      <c r="B63" s="13" t="s">
        <v>88</v>
      </c>
      <c r="C63" s="13" t="s">
        <v>0</v>
      </c>
      <c r="D63" s="13">
        <v>2047</v>
      </c>
      <c r="E63" s="13">
        <v>0</v>
      </c>
      <c r="F63" s="13">
        <v>8.3000000000000007</v>
      </c>
      <c r="G63" s="13">
        <v>60</v>
      </c>
      <c r="H63" s="13">
        <v>3.8</v>
      </c>
      <c r="I63" s="13">
        <v>8.8000000000000007</v>
      </c>
    </row>
    <row r="64" spans="1:9" x14ac:dyDescent="0.4">
      <c r="A64" s="13" t="s">
        <v>26</v>
      </c>
      <c r="B64" s="13" t="s">
        <v>89</v>
      </c>
      <c r="C64" s="13" t="s">
        <v>12</v>
      </c>
      <c r="D64" s="13">
        <v>1503</v>
      </c>
      <c r="E64" s="13">
        <v>0</v>
      </c>
      <c r="F64" s="13">
        <v>7.9</v>
      </c>
      <c r="G64" s="13">
        <v>50</v>
      </c>
      <c r="H64" s="13">
        <v>2.2999999999999998</v>
      </c>
      <c r="I64" s="13">
        <v>8.9</v>
      </c>
    </row>
    <row r="65" spans="1:9" x14ac:dyDescent="0.4">
      <c r="A65" s="13" t="s">
        <v>26</v>
      </c>
      <c r="B65" s="13" t="s">
        <v>90</v>
      </c>
      <c r="C65" s="13" t="s">
        <v>14</v>
      </c>
      <c r="D65" s="13">
        <v>1479</v>
      </c>
      <c r="E65" s="13">
        <v>0</v>
      </c>
      <c r="F65" s="13">
        <v>7.1</v>
      </c>
      <c r="G65" s="13">
        <v>70</v>
      </c>
      <c r="H65" s="13">
        <v>1.4</v>
      </c>
      <c r="I65" s="13">
        <v>2</v>
      </c>
    </row>
    <row r="66" spans="1:9" x14ac:dyDescent="0.4">
      <c r="A66" s="13" t="s">
        <v>26</v>
      </c>
      <c r="B66" s="13" t="s">
        <v>91</v>
      </c>
      <c r="C66" s="13" t="s">
        <v>6</v>
      </c>
      <c r="D66" s="13">
        <v>1449</v>
      </c>
      <c r="E66" s="13">
        <v>0.5</v>
      </c>
      <c r="F66" s="13">
        <v>8.4</v>
      </c>
      <c r="G66" s="13">
        <v>80</v>
      </c>
      <c r="H66" s="13">
        <v>1.9</v>
      </c>
      <c r="I66" s="13">
        <v>5.9</v>
      </c>
    </row>
    <row r="67" spans="1:9" x14ac:dyDescent="0.4">
      <c r="A67" s="13" t="s">
        <v>26</v>
      </c>
      <c r="B67" s="13" t="s">
        <v>92</v>
      </c>
      <c r="C67" s="13" t="s">
        <v>7</v>
      </c>
      <c r="D67" s="13">
        <v>1357</v>
      </c>
      <c r="E67" s="13">
        <v>4</v>
      </c>
      <c r="F67" s="13">
        <v>7.9</v>
      </c>
      <c r="G67" s="13">
        <v>91</v>
      </c>
      <c r="H67" s="13">
        <v>1.5</v>
      </c>
      <c r="I67" s="13">
        <v>0</v>
      </c>
    </row>
    <row r="68" spans="1:9" x14ac:dyDescent="0.4">
      <c r="A68" s="13" t="s">
        <v>26</v>
      </c>
      <c r="B68" s="13" t="s">
        <v>93</v>
      </c>
      <c r="C68" s="13" t="s">
        <v>8</v>
      </c>
      <c r="D68" s="13">
        <v>1577</v>
      </c>
      <c r="E68" s="13">
        <v>0</v>
      </c>
      <c r="F68" s="13">
        <v>7.6</v>
      </c>
      <c r="G68" s="13">
        <v>64</v>
      </c>
      <c r="H68" s="13">
        <v>3.4</v>
      </c>
      <c r="I68" s="13">
        <v>8.8000000000000007</v>
      </c>
    </row>
    <row r="69" spans="1:9" x14ac:dyDescent="0.4">
      <c r="A69" s="13" t="s">
        <v>26</v>
      </c>
      <c r="B69" s="13" t="s">
        <v>94</v>
      </c>
      <c r="C69" s="13" t="s">
        <v>9</v>
      </c>
      <c r="D69" s="13">
        <v>1626</v>
      </c>
      <c r="E69" s="13">
        <v>0</v>
      </c>
      <c r="F69" s="13">
        <v>6.3</v>
      </c>
      <c r="G69" s="13">
        <v>62</v>
      </c>
      <c r="H69" s="13">
        <v>2</v>
      </c>
      <c r="I69" s="13">
        <v>7.3</v>
      </c>
    </row>
    <row r="70" spans="1:9" x14ac:dyDescent="0.4">
      <c r="A70" s="13" t="s">
        <v>26</v>
      </c>
      <c r="B70" s="13" t="s">
        <v>95</v>
      </c>
      <c r="C70" s="13" t="s">
        <v>0</v>
      </c>
      <c r="D70" s="13">
        <v>2195</v>
      </c>
      <c r="E70" s="13">
        <v>0</v>
      </c>
      <c r="F70" s="13">
        <v>5.0999999999999996</v>
      </c>
      <c r="G70" s="13">
        <v>58</v>
      </c>
      <c r="H70" s="13">
        <v>4.5</v>
      </c>
      <c r="I70" s="13">
        <v>9.3000000000000007</v>
      </c>
    </row>
    <row r="71" spans="1:9" x14ac:dyDescent="0.4">
      <c r="A71" s="13" t="s">
        <v>26</v>
      </c>
      <c r="B71" s="13" t="s">
        <v>96</v>
      </c>
      <c r="C71" s="13" t="s">
        <v>12</v>
      </c>
      <c r="D71" s="13">
        <v>1471</v>
      </c>
      <c r="E71" s="13">
        <v>0</v>
      </c>
      <c r="F71" s="13">
        <v>3.4</v>
      </c>
      <c r="G71" s="13">
        <v>63</v>
      </c>
      <c r="H71" s="13">
        <v>1.4</v>
      </c>
      <c r="I71" s="13">
        <v>7.1</v>
      </c>
    </row>
    <row r="72" spans="1:9" x14ac:dyDescent="0.4">
      <c r="A72" s="13" t="s">
        <v>26</v>
      </c>
      <c r="B72" s="13" t="s">
        <v>97</v>
      </c>
      <c r="C72" s="13" t="s">
        <v>14</v>
      </c>
      <c r="D72" s="13">
        <v>1479</v>
      </c>
      <c r="E72" s="13">
        <v>0</v>
      </c>
      <c r="F72" s="13">
        <v>4.3</v>
      </c>
      <c r="G72" s="13">
        <v>72</v>
      </c>
      <c r="H72" s="13">
        <v>1.4</v>
      </c>
      <c r="I72" s="13">
        <v>7.8</v>
      </c>
    </row>
    <row r="73" spans="1:9" x14ac:dyDescent="0.4">
      <c r="A73" s="13" t="s">
        <v>26</v>
      </c>
      <c r="B73" s="13" t="s">
        <v>98</v>
      </c>
      <c r="C73" s="13" t="s">
        <v>6</v>
      </c>
      <c r="D73" s="13">
        <v>1391</v>
      </c>
      <c r="E73" s="13">
        <v>0</v>
      </c>
      <c r="F73" s="13">
        <v>5.3</v>
      </c>
      <c r="G73" s="13">
        <v>64</v>
      </c>
      <c r="H73" s="13">
        <v>2</v>
      </c>
      <c r="I73" s="13">
        <v>4.9000000000000004</v>
      </c>
    </row>
    <row r="74" spans="1:9" x14ac:dyDescent="0.4">
      <c r="A74" s="13" t="s">
        <v>26</v>
      </c>
      <c r="B74" s="13" t="s">
        <v>99</v>
      </c>
      <c r="C74" s="13" t="s">
        <v>7</v>
      </c>
      <c r="D74" s="13">
        <v>1462</v>
      </c>
      <c r="E74" s="13">
        <v>0</v>
      </c>
      <c r="F74" s="13">
        <v>6.2</v>
      </c>
      <c r="G74" s="13">
        <v>59</v>
      </c>
      <c r="H74" s="13">
        <v>2.2999999999999998</v>
      </c>
      <c r="I74" s="13">
        <v>9</v>
      </c>
    </row>
    <row r="75" spans="1:9" x14ac:dyDescent="0.4">
      <c r="A75" s="13" t="s">
        <v>26</v>
      </c>
      <c r="B75" s="13" t="s">
        <v>100</v>
      </c>
      <c r="C75" s="13" t="s">
        <v>8</v>
      </c>
      <c r="D75" s="13">
        <v>1632</v>
      </c>
      <c r="E75" s="13">
        <v>0</v>
      </c>
      <c r="F75" s="13">
        <v>7.1</v>
      </c>
      <c r="G75" s="13">
        <v>54</v>
      </c>
      <c r="H75" s="13">
        <v>3.4</v>
      </c>
      <c r="I75" s="13">
        <v>8.5</v>
      </c>
    </row>
    <row r="76" spans="1:9" x14ac:dyDescent="0.4">
      <c r="A76" s="13" t="s">
        <v>26</v>
      </c>
      <c r="B76" s="13" t="s">
        <v>101</v>
      </c>
      <c r="C76" s="13" t="s">
        <v>9</v>
      </c>
      <c r="D76" s="13">
        <v>1649</v>
      </c>
      <c r="E76" s="13">
        <v>2</v>
      </c>
      <c r="F76" s="13">
        <v>5.5</v>
      </c>
      <c r="G76" s="13">
        <v>71</v>
      </c>
      <c r="H76" s="13">
        <v>1.4</v>
      </c>
      <c r="I76" s="13">
        <v>0</v>
      </c>
    </row>
    <row r="77" spans="1:9" x14ac:dyDescent="0.4">
      <c r="A77" s="13" t="s">
        <v>26</v>
      </c>
      <c r="B77" s="13" t="s">
        <v>102</v>
      </c>
      <c r="C77" s="13" t="s">
        <v>0</v>
      </c>
      <c r="D77" s="13">
        <v>2122</v>
      </c>
      <c r="E77" s="13">
        <v>9</v>
      </c>
      <c r="F77" s="13">
        <v>6.9</v>
      </c>
      <c r="G77" s="13">
        <v>87</v>
      </c>
      <c r="H77" s="13">
        <v>2.2999999999999998</v>
      </c>
      <c r="I77" s="13">
        <v>5.8</v>
      </c>
    </row>
    <row r="78" spans="1:9" x14ac:dyDescent="0.4">
      <c r="A78" s="13" t="s">
        <v>26</v>
      </c>
      <c r="B78" s="13" t="s">
        <v>103</v>
      </c>
      <c r="C78" s="13" t="s">
        <v>12</v>
      </c>
      <c r="D78" s="13">
        <v>1919</v>
      </c>
      <c r="E78" s="13">
        <v>0</v>
      </c>
      <c r="F78" s="13">
        <v>8.1999999999999993</v>
      </c>
      <c r="G78" s="13">
        <v>64</v>
      </c>
      <c r="H78" s="13">
        <v>4.8</v>
      </c>
      <c r="I78" s="13">
        <v>8.8000000000000007</v>
      </c>
    </row>
    <row r="79" spans="1:9" x14ac:dyDescent="0.4">
      <c r="A79" s="13" t="s">
        <v>26</v>
      </c>
      <c r="B79" s="13" t="s">
        <v>104</v>
      </c>
      <c r="C79" s="13" t="s">
        <v>14</v>
      </c>
      <c r="D79" s="13">
        <v>1602</v>
      </c>
      <c r="E79" s="13">
        <v>0</v>
      </c>
      <c r="F79" s="13">
        <v>5</v>
      </c>
      <c r="G79" s="13">
        <v>66</v>
      </c>
      <c r="H79" s="13">
        <v>1.8</v>
      </c>
      <c r="I79" s="13">
        <v>0</v>
      </c>
    </row>
    <row r="80" spans="1:9" x14ac:dyDescent="0.4">
      <c r="A80" s="13" t="s">
        <v>26</v>
      </c>
      <c r="B80" s="13" t="s">
        <v>105</v>
      </c>
      <c r="C80" s="13" t="s">
        <v>6</v>
      </c>
      <c r="D80" s="13">
        <v>1432</v>
      </c>
      <c r="E80" s="13">
        <v>0</v>
      </c>
      <c r="F80" s="13">
        <v>3.3</v>
      </c>
      <c r="G80" s="13">
        <v>70</v>
      </c>
      <c r="H80" s="13">
        <v>1.4</v>
      </c>
      <c r="I80" s="13">
        <v>8.3000000000000007</v>
      </c>
    </row>
    <row r="81" spans="1:9" x14ac:dyDescent="0.4">
      <c r="A81" s="13" t="s">
        <v>26</v>
      </c>
      <c r="B81" s="13" t="s">
        <v>106</v>
      </c>
      <c r="C81" s="13" t="s">
        <v>7</v>
      </c>
      <c r="D81" s="13">
        <v>1575</v>
      </c>
      <c r="E81" s="13">
        <v>0</v>
      </c>
      <c r="F81" s="13">
        <v>3.7</v>
      </c>
      <c r="G81" s="13">
        <v>71</v>
      </c>
      <c r="H81" s="13">
        <v>1.3</v>
      </c>
      <c r="I81" s="13">
        <v>8.6999999999999993</v>
      </c>
    </row>
    <row r="82" spans="1:9" x14ac:dyDescent="0.4">
      <c r="A82" s="13" t="s">
        <v>26</v>
      </c>
      <c r="B82" s="13" t="s">
        <v>107</v>
      </c>
      <c r="C82" s="13" t="s">
        <v>8</v>
      </c>
      <c r="D82" s="13">
        <v>1875</v>
      </c>
      <c r="E82" s="13">
        <v>6.5</v>
      </c>
      <c r="F82" s="13">
        <v>5.3</v>
      </c>
      <c r="G82" s="13">
        <v>75</v>
      </c>
      <c r="H82" s="13">
        <v>1.3</v>
      </c>
      <c r="I82" s="13">
        <v>1.4</v>
      </c>
    </row>
    <row r="83" spans="1:9" x14ac:dyDescent="0.4">
      <c r="A83" s="13" t="s">
        <v>26</v>
      </c>
      <c r="B83" s="13" t="s">
        <v>108</v>
      </c>
      <c r="C83" s="13" t="s">
        <v>9</v>
      </c>
      <c r="D83" s="13">
        <v>1841</v>
      </c>
      <c r="E83" s="13">
        <v>18.5</v>
      </c>
      <c r="F83" s="13">
        <v>10.199999999999999</v>
      </c>
      <c r="G83" s="13">
        <v>86</v>
      </c>
      <c r="H83" s="13">
        <v>2.4</v>
      </c>
      <c r="I83" s="13">
        <v>1.4</v>
      </c>
    </row>
    <row r="84" spans="1:9" x14ac:dyDescent="0.4">
      <c r="A84" s="13" t="s">
        <v>26</v>
      </c>
      <c r="B84" s="13" t="s">
        <v>109</v>
      </c>
      <c r="C84" s="13" t="s">
        <v>0</v>
      </c>
      <c r="D84" s="13">
        <v>2525</v>
      </c>
      <c r="E84" s="13">
        <v>0</v>
      </c>
      <c r="F84" s="13">
        <v>7.2</v>
      </c>
      <c r="G84" s="13">
        <v>66</v>
      </c>
      <c r="H84" s="13">
        <v>3.1</v>
      </c>
      <c r="I84" s="13">
        <v>3.4</v>
      </c>
    </row>
    <row r="85" spans="1:9" x14ac:dyDescent="0.4">
      <c r="A85" s="13" t="s">
        <v>26</v>
      </c>
      <c r="B85" s="13" t="s">
        <v>110</v>
      </c>
      <c r="C85" s="13" t="s">
        <v>12</v>
      </c>
      <c r="D85" s="13">
        <v>2998</v>
      </c>
      <c r="E85" s="13">
        <v>0</v>
      </c>
      <c r="F85" s="13">
        <v>3.5</v>
      </c>
      <c r="G85" s="13">
        <v>59</v>
      </c>
      <c r="H85" s="13">
        <v>2.8</v>
      </c>
      <c r="I85" s="13">
        <v>8.9</v>
      </c>
    </row>
    <row r="86" spans="1:9" x14ac:dyDescent="0.4">
      <c r="A86" s="13" t="s">
        <v>26</v>
      </c>
      <c r="B86" s="13" t="s">
        <v>111</v>
      </c>
      <c r="C86" s="13" t="s">
        <v>6</v>
      </c>
      <c r="D86" s="13">
        <v>1816</v>
      </c>
      <c r="E86" s="13">
        <v>0</v>
      </c>
      <c r="F86" s="13">
        <v>3.9</v>
      </c>
      <c r="G86" s="13">
        <v>50</v>
      </c>
      <c r="H86" s="13">
        <v>2.8</v>
      </c>
      <c r="I86" s="13">
        <v>8.6</v>
      </c>
    </row>
    <row r="87" spans="1:9" x14ac:dyDescent="0.4">
      <c r="A87" s="13" t="s">
        <v>26</v>
      </c>
      <c r="B87" s="13" t="s">
        <v>112</v>
      </c>
      <c r="C87" s="13" t="s">
        <v>7</v>
      </c>
      <c r="D87" s="13">
        <v>1501</v>
      </c>
      <c r="E87" s="13">
        <v>0</v>
      </c>
      <c r="F87" s="13">
        <v>4.4000000000000004</v>
      </c>
      <c r="G87" s="13">
        <v>54</v>
      </c>
      <c r="H87" s="13">
        <v>1.7</v>
      </c>
      <c r="I87" s="13">
        <v>9</v>
      </c>
    </row>
    <row r="88" spans="1:9" x14ac:dyDescent="0.4">
      <c r="A88" s="13" t="s">
        <v>26</v>
      </c>
      <c r="B88" s="13" t="s">
        <v>113</v>
      </c>
      <c r="C88" s="13" t="s">
        <v>8</v>
      </c>
      <c r="D88" s="13">
        <v>1911</v>
      </c>
      <c r="E88" s="13">
        <v>0</v>
      </c>
      <c r="F88" s="13">
        <v>4.9000000000000004</v>
      </c>
      <c r="G88" s="13">
        <v>58</v>
      </c>
      <c r="H88" s="13">
        <v>3.2</v>
      </c>
      <c r="I88" s="13">
        <v>8.8000000000000007</v>
      </c>
    </row>
    <row r="89" spans="1:9" x14ac:dyDescent="0.4">
      <c r="A89" s="13" t="s">
        <v>26</v>
      </c>
      <c r="B89" s="13" t="s">
        <v>114</v>
      </c>
      <c r="C89" s="13" t="s">
        <v>9</v>
      </c>
      <c r="D89" s="13">
        <v>1604</v>
      </c>
      <c r="E89" s="13">
        <v>0</v>
      </c>
      <c r="F89" s="13">
        <v>3.9</v>
      </c>
      <c r="G89" s="13">
        <v>66</v>
      </c>
      <c r="H89" s="13">
        <v>1.4</v>
      </c>
      <c r="I89" s="13">
        <v>4.9000000000000004</v>
      </c>
    </row>
    <row r="90" spans="1:9" x14ac:dyDescent="0.4">
      <c r="A90" s="13" t="s">
        <v>26</v>
      </c>
      <c r="B90" s="13" t="s">
        <v>115</v>
      </c>
      <c r="C90" s="13" t="s">
        <v>0</v>
      </c>
      <c r="D90" s="13">
        <v>1938</v>
      </c>
      <c r="E90" s="13">
        <v>0</v>
      </c>
      <c r="F90" s="13">
        <v>6.6</v>
      </c>
      <c r="G90" s="13">
        <v>58</v>
      </c>
      <c r="H90" s="13">
        <v>2.1</v>
      </c>
      <c r="I90" s="13">
        <v>9.3000000000000007</v>
      </c>
    </row>
    <row r="91" spans="1:9" x14ac:dyDescent="0.4">
      <c r="A91" s="13" t="s">
        <v>26</v>
      </c>
      <c r="B91" s="13" t="s">
        <v>116</v>
      </c>
      <c r="C91" s="13" t="s">
        <v>12</v>
      </c>
      <c r="D91" s="13">
        <v>1531</v>
      </c>
      <c r="E91" s="13">
        <v>0</v>
      </c>
      <c r="F91" s="13">
        <v>7</v>
      </c>
      <c r="G91" s="13">
        <v>67</v>
      </c>
      <c r="H91" s="13">
        <v>1.8</v>
      </c>
      <c r="I91" s="13">
        <v>0.6</v>
      </c>
    </row>
    <row r="92" spans="1:9" x14ac:dyDescent="0.4">
      <c r="A92" s="13" t="s">
        <v>26</v>
      </c>
      <c r="B92" s="13" t="s">
        <v>117</v>
      </c>
      <c r="C92" s="13" t="s">
        <v>14</v>
      </c>
      <c r="D92" s="13">
        <v>1493</v>
      </c>
      <c r="E92" s="13">
        <v>0</v>
      </c>
      <c r="F92" s="13">
        <v>7.4</v>
      </c>
      <c r="G92" s="13">
        <v>66</v>
      </c>
      <c r="H92" s="13">
        <v>1.9</v>
      </c>
      <c r="I92" s="13">
        <v>8.6999999999999993</v>
      </c>
    </row>
    <row r="93" spans="1:9" x14ac:dyDescent="0.4">
      <c r="A93" s="13" t="s">
        <v>26</v>
      </c>
      <c r="B93" s="13" t="s">
        <v>118</v>
      </c>
      <c r="C93" s="13" t="s">
        <v>6</v>
      </c>
      <c r="D93" s="13">
        <v>1388</v>
      </c>
      <c r="E93" s="13">
        <v>0</v>
      </c>
      <c r="F93" s="13">
        <v>9.3000000000000007</v>
      </c>
      <c r="G93" s="13">
        <v>55</v>
      </c>
      <c r="H93" s="13">
        <v>1.8</v>
      </c>
      <c r="I93" s="13">
        <v>7</v>
      </c>
    </row>
    <row r="94" spans="1:9" x14ac:dyDescent="0.4">
      <c r="A94" s="13" t="s">
        <v>26</v>
      </c>
      <c r="B94" s="13" t="s">
        <v>119</v>
      </c>
      <c r="C94" s="13" t="s">
        <v>7</v>
      </c>
      <c r="D94" s="13">
        <v>1402</v>
      </c>
      <c r="E94" s="13">
        <v>0</v>
      </c>
      <c r="F94" s="13">
        <v>6.2</v>
      </c>
      <c r="G94" s="13">
        <v>59</v>
      </c>
      <c r="H94" s="13">
        <v>2.2000000000000002</v>
      </c>
      <c r="I94" s="13">
        <v>8.6</v>
      </c>
    </row>
    <row r="95" spans="1:9" x14ac:dyDescent="0.4">
      <c r="A95" s="13" t="s">
        <v>26</v>
      </c>
      <c r="B95" s="13" t="s">
        <v>120</v>
      </c>
      <c r="C95" s="13" t="s">
        <v>8</v>
      </c>
      <c r="D95" s="13">
        <v>1571</v>
      </c>
      <c r="E95" s="13">
        <v>0</v>
      </c>
      <c r="F95" s="13">
        <v>5.9</v>
      </c>
      <c r="G95" s="13">
        <v>66</v>
      </c>
      <c r="H95" s="13">
        <v>1.1000000000000001</v>
      </c>
      <c r="I95" s="13">
        <v>6.5</v>
      </c>
    </row>
    <row r="96" spans="1:9" x14ac:dyDescent="0.4">
      <c r="A96" s="13" t="s">
        <v>26</v>
      </c>
      <c r="B96" s="13" t="s">
        <v>121</v>
      </c>
      <c r="C96" s="13" t="s">
        <v>9</v>
      </c>
      <c r="D96" s="13">
        <v>1359</v>
      </c>
      <c r="E96" s="13">
        <v>5.5</v>
      </c>
      <c r="F96" s="13">
        <v>5.6</v>
      </c>
      <c r="G96" s="13">
        <v>77</v>
      </c>
      <c r="H96" s="13">
        <v>2.4</v>
      </c>
      <c r="I96" s="13">
        <v>0</v>
      </c>
    </row>
    <row r="97" spans="1:9" x14ac:dyDescent="0.4">
      <c r="A97" s="13" t="s">
        <v>26</v>
      </c>
      <c r="B97" s="13" t="s">
        <v>122</v>
      </c>
      <c r="C97" s="13" t="s">
        <v>0</v>
      </c>
      <c r="D97" s="13">
        <v>1820</v>
      </c>
      <c r="E97" s="13">
        <v>0</v>
      </c>
      <c r="F97" s="13">
        <v>3.4</v>
      </c>
      <c r="G97" s="13">
        <v>46</v>
      </c>
      <c r="H97" s="13">
        <v>6.1</v>
      </c>
      <c r="I97" s="13">
        <v>9</v>
      </c>
    </row>
    <row r="98" spans="1:9" x14ac:dyDescent="0.4">
      <c r="A98" s="13" t="s">
        <v>26</v>
      </c>
      <c r="B98" s="13" t="s">
        <v>123</v>
      </c>
      <c r="C98" s="13" t="s">
        <v>12</v>
      </c>
      <c r="D98" s="13">
        <v>1494</v>
      </c>
      <c r="E98" s="13">
        <v>0</v>
      </c>
      <c r="F98" s="13">
        <v>3.7</v>
      </c>
      <c r="G98" s="13">
        <v>44</v>
      </c>
      <c r="H98" s="13">
        <v>3.8</v>
      </c>
      <c r="I98" s="13">
        <v>6.5</v>
      </c>
    </row>
    <row r="99" spans="1:9" x14ac:dyDescent="0.4">
      <c r="A99" s="13" t="s">
        <v>26</v>
      </c>
      <c r="B99" s="13" t="s">
        <v>124</v>
      </c>
      <c r="C99" s="13" t="s">
        <v>14</v>
      </c>
      <c r="D99" s="13">
        <v>1457</v>
      </c>
      <c r="E99" s="13">
        <v>0</v>
      </c>
      <c r="F99" s="13">
        <v>3.8</v>
      </c>
      <c r="G99" s="13">
        <v>46</v>
      </c>
      <c r="H99" s="13">
        <v>3.4</v>
      </c>
      <c r="I99" s="13">
        <v>9.1</v>
      </c>
    </row>
    <row r="100" spans="1:9" x14ac:dyDescent="0.4">
      <c r="A100" s="13" t="s">
        <v>26</v>
      </c>
      <c r="B100" s="13" t="s">
        <v>125</v>
      </c>
      <c r="C100" s="13" t="s">
        <v>6</v>
      </c>
      <c r="D100" s="13">
        <v>1380</v>
      </c>
      <c r="E100" s="13">
        <v>0</v>
      </c>
      <c r="F100" s="13">
        <v>4.3</v>
      </c>
      <c r="G100" s="13">
        <v>52</v>
      </c>
      <c r="H100" s="13">
        <v>1.9</v>
      </c>
      <c r="I100" s="13">
        <v>7.7</v>
      </c>
    </row>
    <row r="101" spans="1:9" x14ac:dyDescent="0.4">
      <c r="A101" s="13" t="s">
        <v>26</v>
      </c>
      <c r="B101" s="13" t="s">
        <v>126</v>
      </c>
      <c r="C101" s="13" t="s">
        <v>7</v>
      </c>
      <c r="D101" s="13">
        <v>1313</v>
      </c>
      <c r="E101" s="13">
        <v>0</v>
      </c>
      <c r="F101" s="13">
        <v>2.9</v>
      </c>
      <c r="G101" s="13">
        <v>43</v>
      </c>
      <c r="H101" s="13">
        <v>4.2</v>
      </c>
      <c r="I101" s="13">
        <v>8.6999999999999993</v>
      </c>
    </row>
    <row r="102" spans="1:9" x14ac:dyDescent="0.4">
      <c r="A102" s="13" t="s">
        <v>26</v>
      </c>
      <c r="B102" s="13" t="s">
        <v>127</v>
      </c>
      <c r="C102" s="13" t="s">
        <v>8</v>
      </c>
      <c r="D102" s="13">
        <v>1534</v>
      </c>
      <c r="E102" s="13">
        <v>0</v>
      </c>
      <c r="F102" s="13">
        <v>2.2000000000000002</v>
      </c>
      <c r="G102" s="13">
        <v>49</v>
      </c>
      <c r="H102" s="13">
        <v>2.2000000000000002</v>
      </c>
      <c r="I102" s="13">
        <v>5.7</v>
      </c>
    </row>
    <row r="103" spans="1:9" x14ac:dyDescent="0.4">
      <c r="A103" s="13" t="s">
        <v>26</v>
      </c>
      <c r="B103" s="13" t="s">
        <v>128</v>
      </c>
      <c r="C103" s="13" t="s">
        <v>9</v>
      </c>
      <c r="D103" s="13">
        <v>1556</v>
      </c>
      <c r="E103" s="13">
        <v>0</v>
      </c>
      <c r="F103" s="13">
        <v>3.4</v>
      </c>
      <c r="G103" s="13">
        <v>40</v>
      </c>
      <c r="H103" s="13">
        <v>3.8</v>
      </c>
      <c r="I103" s="13">
        <v>6.3</v>
      </c>
    </row>
    <row r="104" spans="1:9" x14ac:dyDescent="0.4">
      <c r="A104" s="13" t="s">
        <v>26</v>
      </c>
      <c r="B104" s="13" t="s">
        <v>129</v>
      </c>
      <c r="C104" s="13" t="s">
        <v>0</v>
      </c>
      <c r="D104" s="13">
        <v>1985</v>
      </c>
      <c r="E104" s="13">
        <v>0</v>
      </c>
      <c r="F104" s="13">
        <v>3.2</v>
      </c>
      <c r="G104" s="13">
        <v>48</v>
      </c>
      <c r="H104" s="13">
        <v>2.7</v>
      </c>
      <c r="I104" s="13">
        <v>3.6</v>
      </c>
    </row>
    <row r="105" spans="1:9" x14ac:dyDescent="0.4">
      <c r="A105" s="13" t="s">
        <v>26</v>
      </c>
      <c r="B105" s="13" t="s">
        <v>130</v>
      </c>
      <c r="C105" s="13" t="s">
        <v>12</v>
      </c>
      <c r="D105" s="13">
        <v>1374</v>
      </c>
      <c r="E105" s="13">
        <v>0</v>
      </c>
      <c r="F105" s="13">
        <v>4.4000000000000004</v>
      </c>
      <c r="G105" s="13">
        <v>52</v>
      </c>
      <c r="H105" s="13">
        <v>3.2</v>
      </c>
      <c r="I105" s="13">
        <v>0.6</v>
      </c>
    </row>
    <row r="106" spans="1:9" x14ac:dyDescent="0.4">
      <c r="A106" s="13" t="s">
        <v>26</v>
      </c>
      <c r="B106" s="13" t="s">
        <v>131</v>
      </c>
      <c r="C106" s="13" t="s">
        <v>14</v>
      </c>
      <c r="D106" s="13">
        <v>1417</v>
      </c>
      <c r="E106" s="13">
        <v>0</v>
      </c>
      <c r="F106" s="13">
        <v>2.2999999999999998</v>
      </c>
      <c r="G106" s="13">
        <v>64</v>
      </c>
      <c r="H106" s="13">
        <v>1.2</v>
      </c>
      <c r="I106" s="13">
        <v>5.7</v>
      </c>
    </row>
    <row r="107" spans="1:9" x14ac:dyDescent="0.4">
      <c r="A107" s="13" t="s">
        <v>26</v>
      </c>
      <c r="B107" s="13" t="s">
        <v>132</v>
      </c>
      <c r="C107" s="13" t="s">
        <v>6</v>
      </c>
      <c r="D107" s="13">
        <v>1248</v>
      </c>
      <c r="E107" s="13">
        <v>7</v>
      </c>
      <c r="F107" s="13">
        <v>1.8</v>
      </c>
      <c r="G107" s="13">
        <v>86</v>
      </c>
      <c r="H107" s="13">
        <v>2.1</v>
      </c>
      <c r="I107" s="13">
        <v>0</v>
      </c>
    </row>
    <row r="108" spans="1:9" x14ac:dyDescent="0.4">
      <c r="A108" s="13" t="s">
        <v>26</v>
      </c>
      <c r="B108" s="13" t="s">
        <v>133</v>
      </c>
      <c r="C108" s="13" t="s">
        <v>7</v>
      </c>
      <c r="D108" s="13">
        <v>1299</v>
      </c>
      <c r="E108" s="13">
        <v>0</v>
      </c>
      <c r="F108" s="13">
        <v>3.5</v>
      </c>
      <c r="G108" s="13">
        <v>57</v>
      </c>
      <c r="H108" s="13">
        <v>5.8</v>
      </c>
      <c r="I108" s="13">
        <v>8</v>
      </c>
    </row>
    <row r="109" spans="1:9" x14ac:dyDescent="0.4">
      <c r="A109" s="13" t="s">
        <v>26</v>
      </c>
      <c r="B109" s="13" t="s">
        <v>134</v>
      </c>
      <c r="C109" s="13" t="s">
        <v>8</v>
      </c>
      <c r="D109" s="13">
        <v>1578</v>
      </c>
      <c r="E109" s="13">
        <v>0</v>
      </c>
      <c r="F109" s="13">
        <v>2</v>
      </c>
      <c r="G109" s="13">
        <v>42</v>
      </c>
      <c r="H109" s="13">
        <v>4.7</v>
      </c>
      <c r="I109" s="13">
        <v>9.6999999999999993</v>
      </c>
    </row>
    <row r="110" spans="1:9" x14ac:dyDescent="0.4">
      <c r="A110" s="13" t="s">
        <v>26</v>
      </c>
      <c r="B110" s="13" t="s">
        <v>135</v>
      </c>
      <c r="C110" s="13" t="s">
        <v>9</v>
      </c>
      <c r="D110" s="13">
        <v>1505</v>
      </c>
      <c r="E110" s="13">
        <v>0</v>
      </c>
      <c r="F110" s="13">
        <v>2.2999999999999998</v>
      </c>
      <c r="G110" s="13">
        <v>43</v>
      </c>
      <c r="H110" s="13">
        <v>4.0999999999999996</v>
      </c>
      <c r="I110" s="13">
        <v>9.1</v>
      </c>
    </row>
    <row r="111" spans="1:9" x14ac:dyDescent="0.4">
      <c r="A111" s="13" t="s">
        <v>26</v>
      </c>
      <c r="B111" s="13" t="s">
        <v>136</v>
      </c>
      <c r="C111" s="13" t="s">
        <v>0</v>
      </c>
      <c r="D111" s="13">
        <v>2191</v>
      </c>
      <c r="E111" s="13">
        <v>0</v>
      </c>
      <c r="F111" s="13">
        <v>2.2999999999999998</v>
      </c>
      <c r="G111" s="13">
        <v>44</v>
      </c>
      <c r="H111" s="13">
        <v>4.5</v>
      </c>
      <c r="I111" s="13">
        <v>9.6999999999999993</v>
      </c>
    </row>
    <row r="112" spans="1:9" x14ac:dyDescent="0.4">
      <c r="A112" s="13" t="s">
        <v>26</v>
      </c>
      <c r="B112" s="13" t="s">
        <v>137</v>
      </c>
      <c r="C112" s="13" t="s">
        <v>12</v>
      </c>
      <c r="D112" s="13">
        <v>1397</v>
      </c>
      <c r="E112" s="13">
        <v>0</v>
      </c>
      <c r="F112" s="13">
        <v>2.6</v>
      </c>
      <c r="G112" s="13">
        <v>49</v>
      </c>
      <c r="H112" s="13">
        <v>1.7</v>
      </c>
      <c r="I112" s="13">
        <v>5.3</v>
      </c>
    </row>
    <row r="113" spans="1:9" x14ac:dyDescent="0.4">
      <c r="A113" s="13" t="s">
        <v>26</v>
      </c>
      <c r="B113" s="13" t="s">
        <v>138</v>
      </c>
      <c r="C113" s="13" t="s">
        <v>14</v>
      </c>
      <c r="D113" s="13">
        <v>1414</v>
      </c>
      <c r="E113" s="13">
        <v>0</v>
      </c>
      <c r="F113" s="13">
        <v>4.0999999999999996</v>
      </c>
      <c r="G113" s="13">
        <v>68</v>
      </c>
      <c r="H113" s="13">
        <v>1.8</v>
      </c>
      <c r="I113" s="13">
        <v>0.1</v>
      </c>
    </row>
    <row r="114" spans="1:9" x14ac:dyDescent="0.4">
      <c r="A114" s="13" t="s">
        <v>26</v>
      </c>
      <c r="B114" s="13" t="s">
        <v>139</v>
      </c>
      <c r="C114" s="13" t="s">
        <v>6</v>
      </c>
      <c r="D114" s="13">
        <v>1496</v>
      </c>
      <c r="E114" s="13">
        <v>0</v>
      </c>
      <c r="F114" s="13">
        <v>6.5</v>
      </c>
      <c r="G114" s="13">
        <v>64</v>
      </c>
      <c r="H114" s="13">
        <v>2.4</v>
      </c>
      <c r="I114" s="13">
        <v>6.7</v>
      </c>
    </row>
    <row r="115" spans="1:9" x14ac:dyDescent="0.4">
      <c r="A115" s="13" t="s">
        <v>26</v>
      </c>
      <c r="B115" s="13" t="s">
        <v>140</v>
      </c>
      <c r="C115" s="13" t="s">
        <v>7</v>
      </c>
      <c r="D115" s="13">
        <v>1379</v>
      </c>
      <c r="E115" s="13">
        <v>0</v>
      </c>
      <c r="F115" s="13">
        <v>4.2</v>
      </c>
      <c r="G115" s="13">
        <v>46</v>
      </c>
      <c r="H115" s="13">
        <v>4.9000000000000004</v>
      </c>
      <c r="I115" s="13">
        <v>9.1999999999999993</v>
      </c>
    </row>
    <row r="116" spans="1:9" x14ac:dyDescent="0.4">
      <c r="A116" s="13" t="s">
        <v>26</v>
      </c>
      <c r="B116" s="13" t="s">
        <v>141</v>
      </c>
      <c r="C116" s="13" t="s">
        <v>8</v>
      </c>
      <c r="D116" s="13">
        <v>1505</v>
      </c>
      <c r="E116" s="13">
        <v>0</v>
      </c>
      <c r="F116" s="13">
        <v>2.9</v>
      </c>
      <c r="G116" s="13">
        <v>43</v>
      </c>
      <c r="H116" s="13">
        <v>4.4000000000000004</v>
      </c>
      <c r="I116" s="13">
        <v>10</v>
      </c>
    </row>
    <row r="117" spans="1:9" x14ac:dyDescent="0.4">
      <c r="A117" s="13" t="s">
        <v>26</v>
      </c>
      <c r="B117" s="13" t="s">
        <v>142</v>
      </c>
      <c r="C117" s="13" t="s">
        <v>9</v>
      </c>
      <c r="D117" s="13">
        <v>1746</v>
      </c>
      <c r="E117" s="13">
        <v>0</v>
      </c>
      <c r="F117" s="13">
        <v>2.9</v>
      </c>
      <c r="G117" s="13">
        <v>44</v>
      </c>
      <c r="H117" s="13">
        <v>1.9</v>
      </c>
      <c r="I117" s="13">
        <v>1.1000000000000001</v>
      </c>
    </row>
    <row r="118" spans="1:9" x14ac:dyDescent="0.4">
      <c r="A118" s="13" t="s">
        <v>26</v>
      </c>
      <c r="B118" s="13" t="s">
        <v>143</v>
      </c>
      <c r="C118" s="13" t="s">
        <v>0</v>
      </c>
      <c r="D118" s="13">
        <v>1905</v>
      </c>
      <c r="E118" s="13">
        <v>13</v>
      </c>
      <c r="F118" s="13">
        <v>1.1000000000000001</v>
      </c>
      <c r="G118" s="13">
        <v>95</v>
      </c>
      <c r="H118" s="13">
        <v>1.8</v>
      </c>
      <c r="I118" s="13">
        <v>0</v>
      </c>
    </row>
    <row r="119" spans="1:9" x14ac:dyDescent="0.4">
      <c r="A119" s="13" t="s">
        <v>26</v>
      </c>
      <c r="B119" s="13" t="s">
        <v>144</v>
      </c>
      <c r="C119" s="13" t="s">
        <v>12</v>
      </c>
      <c r="D119" s="13">
        <v>1502</v>
      </c>
      <c r="E119" s="13">
        <v>0.5</v>
      </c>
      <c r="F119" s="13">
        <v>3.7</v>
      </c>
      <c r="G119" s="13">
        <v>72</v>
      </c>
      <c r="H119" s="13">
        <v>2.4</v>
      </c>
      <c r="I119" s="13">
        <v>9</v>
      </c>
    </row>
    <row r="120" spans="1:9" x14ac:dyDescent="0.4">
      <c r="A120" s="13" t="s">
        <v>26</v>
      </c>
      <c r="B120" s="13" t="s">
        <v>145</v>
      </c>
      <c r="C120" s="13" t="s">
        <v>14</v>
      </c>
      <c r="D120" s="13">
        <v>1494</v>
      </c>
      <c r="E120" s="13">
        <v>0</v>
      </c>
      <c r="F120" s="13">
        <v>3.6</v>
      </c>
      <c r="G120" s="13">
        <v>63</v>
      </c>
      <c r="H120" s="13">
        <v>2.1</v>
      </c>
      <c r="I120" s="13">
        <v>8.3000000000000007</v>
      </c>
    </row>
    <row r="121" spans="1:9" x14ac:dyDescent="0.4">
      <c r="A121" s="13" t="s">
        <v>26</v>
      </c>
      <c r="B121" s="13" t="s">
        <v>146</v>
      </c>
      <c r="C121" s="13" t="s">
        <v>6</v>
      </c>
      <c r="D121" s="13">
        <v>1433</v>
      </c>
      <c r="E121" s="13">
        <v>0.5</v>
      </c>
      <c r="F121" s="13">
        <v>2</v>
      </c>
      <c r="G121" s="13">
        <v>73</v>
      </c>
      <c r="H121" s="13">
        <v>1.6</v>
      </c>
      <c r="I121" s="13">
        <v>0</v>
      </c>
    </row>
    <row r="122" spans="1:9" x14ac:dyDescent="0.4">
      <c r="A122" s="13" t="s">
        <v>26</v>
      </c>
      <c r="B122" s="13" t="s">
        <v>147</v>
      </c>
      <c r="C122" s="13" t="s">
        <v>7</v>
      </c>
      <c r="D122" s="13">
        <v>1366</v>
      </c>
      <c r="E122" s="13">
        <v>0</v>
      </c>
      <c r="F122" s="13">
        <v>3.5</v>
      </c>
      <c r="G122" s="13">
        <v>57</v>
      </c>
      <c r="H122" s="13">
        <v>3.3</v>
      </c>
      <c r="I122" s="13">
        <v>9</v>
      </c>
    </row>
    <row r="123" spans="1:9" x14ac:dyDescent="0.4">
      <c r="A123" s="13" t="s">
        <v>26</v>
      </c>
      <c r="B123" s="13" t="s">
        <v>148</v>
      </c>
      <c r="C123" s="13" t="s">
        <v>8</v>
      </c>
      <c r="D123" s="13">
        <v>1842</v>
      </c>
      <c r="E123" s="13">
        <v>0</v>
      </c>
      <c r="F123" s="13">
        <v>3.2</v>
      </c>
      <c r="G123" s="13">
        <v>44</v>
      </c>
      <c r="H123" s="13">
        <v>3.6</v>
      </c>
      <c r="I123" s="13">
        <v>10.1</v>
      </c>
    </row>
    <row r="124" spans="1:9" x14ac:dyDescent="0.4">
      <c r="A124" s="13" t="s">
        <v>26</v>
      </c>
      <c r="B124" s="13" t="s">
        <v>149</v>
      </c>
      <c r="C124" s="13" t="s">
        <v>9</v>
      </c>
      <c r="D124" s="13">
        <v>1624</v>
      </c>
      <c r="E124" s="13">
        <v>7</v>
      </c>
      <c r="F124" s="13">
        <v>0.2</v>
      </c>
      <c r="G124" s="13">
        <v>75</v>
      </c>
      <c r="H124" s="13">
        <v>1.9</v>
      </c>
      <c r="I124" s="13">
        <v>0</v>
      </c>
    </row>
    <row r="125" spans="1:9" x14ac:dyDescent="0.4">
      <c r="A125" s="13" t="s">
        <v>26</v>
      </c>
      <c r="B125" s="13" t="s">
        <v>150</v>
      </c>
      <c r="C125" s="13" t="s">
        <v>0</v>
      </c>
      <c r="D125" s="13">
        <v>1840</v>
      </c>
      <c r="E125" s="13">
        <v>0</v>
      </c>
      <c r="F125" s="13">
        <v>5.5</v>
      </c>
      <c r="G125" s="13">
        <v>58</v>
      </c>
      <c r="H125" s="13">
        <v>5</v>
      </c>
      <c r="I125" s="13">
        <v>9.1999999999999993</v>
      </c>
    </row>
    <row r="126" spans="1:9" x14ac:dyDescent="0.4">
      <c r="A126" s="13" t="s">
        <v>26</v>
      </c>
      <c r="B126" s="13" t="s">
        <v>151</v>
      </c>
      <c r="C126" s="13" t="s">
        <v>12</v>
      </c>
      <c r="D126" s="13">
        <v>1765</v>
      </c>
      <c r="E126" s="13">
        <v>0</v>
      </c>
      <c r="F126" s="13">
        <v>4</v>
      </c>
      <c r="G126" s="13">
        <v>67</v>
      </c>
      <c r="H126" s="13">
        <v>1.4</v>
      </c>
      <c r="I126" s="13">
        <v>9.6</v>
      </c>
    </row>
    <row r="127" spans="1:9" x14ac:dyDescent="0.4">
      <c r="A127" s="13" t="s">
        <v>26</v>
      </c>
      <c r="B127" s="13" t="s">
        <v>152</v>
      </c>
      <c r="C127" s="13" t="s">
        <v>14</v>
      </c>
      <c r="D127" s="13">
        <v>1556</v>
      </c>
      <c r="E127" s="13">
        <v>2</v>
      </c>
      <c r="F127" s="13">
        <v>4.2</v>
      </c>
      <c r="G127" s="13">
        <v>75</v>
      </c>
      <c r="H127" s="13">
        <v>2.5</v>
      </c>
      <c r="I127" s="13">
        <v>0</v>
      </c>
    </row>
    <row r="128" spans="1:9" x14ac:dyDescent="0.4">
      <c r="A128" s="13" t="s">
        <v>26</v>
      </c>
      <c r="B128" s="13" t="s">
        <v>153</v>
      </c>
      <c r="C128" s="13" t="s">
        <v>6</v>
      </c>
      <c r="D128" s="13">
        <v>1602</v>
      </c>
      <c r="E128" s="13">
        <v>0</v>
      </c>
      <c r="F128" s="13">
        <v>1.6</v>
      </c>
      <c r="G128" s="13">
        <v>39</v>
      </c>
      <c r="H128" s="13">
        <v>5.4</v>
      </c>
      <c r="I128" s="13">
        <v>10.5</v>
      </c>
    </row>
    <row r="129" spans="1:9" x14ac:dyDescent="0.4">
      <c r="A129" s="13" t="s">
        <v>26</v>
      </c>
      <c r="B129" s="13" t="s">
        <v>154</v>
      </c>
      <c r="C129" s="13" t="s">
        <v>7</v>
      </c>
      <c r="D129" s="13">
        <v>1807</v>
      </c>
      <c r="E129" s="13">
        <v>0</v>
      </c>
      <c r="F129" s="13">
        <v>3.5</v>
      </c>
      <c r="G129" s="13">
        <v>38</v>
      </c>
      <c r="H129" s="13">
        <v>4.7</v>
      </c>
      <c r="I129" s="13">
        <v>10.4</v>
      </c>
    </row>
    <row r="130" spans="1:9" x14ac:dyDescent="0.4">
      <c r="A130" s="13" t="s">
        <v>26</v>
      </c>
      <c r="B130" s="13" t="s">
        <v>155</v>
      </c>
      <c r="C130" s="13" t="s">
        <v>8</v>
      </c>
      <c r="D130" s="13">
        <v>1597</v>
      </c>
      <c r="E130" s="13">
        <v>0</v>
      </c>
      <c r="F130" s="13">
        <v>4.4000000000000004</v>
      </c>
      <c r="G130" s="13">
        <v>44</v>
      </c>
      <c r="H130" s="13">
        <v>3.5</v>
      </c>
      <c r="I130" s="13">
        <v>8.4</v>
      </c>
    </row>
    <row r="131" spans="1:9" x14ac:dyDescent="0.4">
      <c r="A131" s="13" t="s">
        <v>26</v>
      </c>
      <c r="B131" s="13" t="s">
        <v>156</v>
      </c>
      <c r="C131" s="13" t="s">
        <v>9</v>
      </c>
      <c r="D131" s="13">
        <v>1574</v>
      </c>
      <c r="E131" s="13">
        <v>0</v>
      </c>
      <c r="F131" s="13">
        <v>3.4</v>
      </c>
      <c r="G131" s="13">
        <v>39</v>
      </c>
      <c r="H131" s="13">
        <v>3.9</v>
      </c>
      <c r="I131" s="13">
        <v>9.6999999999999993</v>
      </c>
    </row>
    <row r="132" spans="1:9" x14ac:dyDescent="0.4">
      <c r="A132" s="13" t="s">
        <v>26</v>
      </c>
      <c r="B132" s="13" t="s">
        <v>157</v>
      </c>
      <c r="C132" s="13" t="s">
        <v>0</v>
      </c>
      <c r="D132" s="13">
        <v>2002</v>
      </c>
      <c r="E132" s="13">
        <v>0</v>
      </c>
      <c r="F132" s="13">
        <v>1.8</v>
      </c>
      <c r="G132" s="13">
        <v>50</v>
      </c>
      <c r="H132" s="13">
        <v>3.9</v>
      </c>
      <c r="I132" s="13">
        <v>7.5</v>
      </c>
    </row>
    <row r="133" spans="1:9" x14ac:dyDescent="0.4">
      <c r="A133" s="13" t="s">
        <v>26</v>
      </c>
      <c r="B133" s="13" t="s">
        <v>158</v>
      </c>
      <c r="C133" s="13" t="s">
        <v>12</v>
      </c>
      <c r="D133" s="13">
        <v>1450</v>
      </c>
      <c r="E133" s="13">
        <v>0</v>
      </c>
      <c r="F133" s="13">
        <v>3.9</v>
      </c>
      <c r="G133" s="13">
        <v>40</v>
      </c>
      <c r="H133" s="13">
        <v>5.0999999999999996</v>
      </c>
      <c r="I133" s="13">
        <v>10.5</v>
      </c>
    </row>
    <row r="134" spans="1:9" x14ac:dyDescent="0.4">
      <c r="A134" s="13" t="s">
        <v>26</v>
      </c>
      <c r="B134" s="13" t="s">
        <v>159</v>
      </c>
      <c r="C134" s="13" t="s">
        <v>14</v>
      </c>
      <c r="D134" s="13">
        <v>1555</v>
      </c>
      <c r="E134" s="13">
        <v>0</v>
      </c>
      <c r="F134" s="13">
        <v>3.6</v>
      </c>
      <c r="G134" s="13">
        <v>48</v>
      </c>
      <c r="H134" s="13">
        <v>2</v>
      </c>
      <c r="I134" s="13">
        <v>10.199999999999999</v>
      </c>
    </row>
    <row r="135" spans="1:9" x14ac:dyDescent="0.4">
      <c r="A135" s="13" t="s">
        <v>26</v>
      </c>
      <c r="B135" s="13" t="s">
        <v>160</v>
      </c>
      <c r="C135" s="13" t="s">
        <v>6</v>
      </c>
      <c r="D135" s="13">
        <v>1521</v>
      </c>
      <c r="E135" s="13">
        <v>0</v>
      </c>
      <c r="F135" s="13">
        <v>5.8</v>
      </c>
      <c r="G135" s="13">
        <v>45</v>
      </c>
      <c r="H135" s="13">
        <v>2.9</v>
      </c>
      <c r="I135" s="13">
        <v>10.4</v>
      </c>
    </row>
    <row r="136" spans="1:9" x14ac:dyDescent="0.4">
      <c r="A136" s="13" t="s">
        <v>26</v>
      </c>
      <c r="B136" s="13" t="s">
        <v>161</v>
      </c>
      <c r="C136" s="13" t="s">
        <v>7</v>
      </c>
      <c r="D136" s="13">
        <v>1401</v>
      </c>
      <c r="E136" s="13">
        <v>0</v>
      </c>
      <c r="F136" s="13">
        <v>6.3</v>
      </c>
      <c r="G136" s="13">
        <v>37</v>
      </c>
      <c r="H136" s="13">
        <v>4</v>
      </c>
      <c r="I136" s="13">
        <v>10.5</v>
      </c>
    </row>
    <row r="137" spans="1:9" x14ac:dyDescent="0.4">
      <c r="A137" s="13" t="s">
        <v>26</v>
      </c>
      <c r="B137" s="13" t="s">
        <v>162</v>
      </c>
      <c r="C137" s="13" t="s">
        <v>8</v>
      </c>
      <c r="D137" s="13">
        <v>1731</v>
      </c>
      <c r="E137" s="13">
        <v>0</v>
      </c>
      <c r="F137" s="13">
        <v>6.9</v>
      </c>
      <c r="G137" s="13">
        <v>43</v>
      </c>
      <c r="H137" s="13">
        <v>2.1</v>
      </c>
      <c r="I137" s="13">
        <v>9.4</v>
      </c>
    </row>
    <row r="138" spans="1:9" x14ac:dyDescent="0.4">
      <c r="A138" s="13" t="s">
        <v>26</v>
      </c>
      <c r="B138" s="13" t="s">
        <v>163</v>
      </c>
      <c r="C138" s="13" t="s">
        <v>9</v>
      </c>
      <c r="D138" s="13">
        <v>1472</v>
      </c>
      <c r="E138" s="13">
        <v>0</v>
      </c>
      <c r="F138" s="13">
        <v>4.5999999999999996</v>
      </c>
      <c r="G138" s="13">
        <v>54</v>
      </c>
      <c r="H138" s="13">
        <v>4.5</v>
      </c>
      <c r="I138" s="13">
        <v>5.4</v>
      </c>
    </row>
    <row r="139" spans="1:9" x14ac:dyDescent="0.4">
      <c r="A139" s="13" t="s">
        <v>26</v>
      </c>
      <c r="B139" s="13" t="s">
        <v>164</v>
      </c>
      <c r="C139" s="13" t="s">
        <v>0</v>
      </c>
      <c r="D139" s="13">
        <v>1898</v>
      </c>
      <c r="E139" s="13">
        <v>0</v>
      </c>
      <c r="F139" s="13">
        <v>1.8</v>
      </c>
      <c r="G139" s="13">
        <v>51</v>
      </c>
      <c r="H139" s="13">
        <v>8.8000000000000007</v>
      </c>
      <c r="I139" s="13">
        <v>10.4</v>
      </c>
    </row>
    <row r="140" spans="1:9" x14ac:dyDescent="0.4">
      <c r="A140" s="13" t="s">
        <v>26</v>
      </c>
      <c r="B140" s="13" t="s">
        <v>165</v>
      </c>
      <c r="C140" s="13" t="s">
        <v>12</v>
      </c>
      <c r="D140" s="13">
        <v>1614</v>
      </c>
      <c r="E140" s="13">
        <v>0</v>
      </c>
      <c r="F140" s="13">
        <v>2.7</v>
      </c>
      <c r="G140" s="13">
        <v>47</v>
      </c>
      <c r="H140" s="13">
        <v>3</v>
      </c>
      <c r="I140" s="13">
        <v>10.7</v>
      </c>
    </row>
    <row r="141" spans="1:9" x14ac:dyDescent="0.4">
      <c r="A141" s="13" t="s">
        <v>26</v>
      </c>
      <c r="B141" s="13" t="s">
        <v>166</v>
      </c>
      <c r="C141" s="13" t="s">
        <v>14</v>
      </c>
      <c r="D141" s="13">
        <v>1514</v>
      </c>
      <c r="E141" s="13">
        <v>1.5</v>
      </c>
      <c r="F141" s="13">
        <v>5</v>
      </c>
      <c r="G141" s="13">
        <v>52</v>
      </c>
      <c r="H141" s="13">
        <v>2.2000000000000002</v>
      </c>
      <c r="I141" s="13">
        <v>3.2</v>
      </c>
    </row>
    <row r="142" spans="1:9" x14ac:dyDescent="0.4">
      <c r="A142" s="13" t="s">
        <v>26</v>
      </c>
      <c r="B142" s="13" t="s">
        <v>167</v>
      </c>
      <c r="C142" s="13" t="s">
        <v>6</v>
      </c>
      <c r="D142" s="13">
        <v>1388</v>
      </c>
      <c r="E142" s="13">
        <v>0</v>
      </c>
      <c r="F142" s="13">
        <v>4.7</v>
      </c>
      <c r="G142" s="13">
        <v>42</v>
      </c>
      <c r="H142" s="13">
        <v>6.3</v>
      </c>
      <c r="I142" s="13">
        <v>9.1</v>
      </c>
    </row>
    <row r="143" spans="1:9" x14ac:dyDescent="0.4">
      <c r="A143" s="13" t="s">
        <v>26</v>
      </c>
      <c r="B143" s="13" t="s">
        <v>168</v>
      </c>
      <c r="C143" s="13" t="s">
        <v>7</v>
      </c>
      <c r="D143" s="13">
        <v>1499</v>
      </c>
      <c r="E143" s="13">
        <v>0</v>
      </c>
      <c r="F143" s="13">
        <v>4.7</v>
      </c>
      <c r="G143" s="13">
        <v>41</v>
      </c>
      <c r="H143" s="13">
        <v>4.9000000000000004</v>
      </c>
      <c r="I143" s="13">
        <v>10.9</v>
      </c>
    </row>
    <row r="144" spans="1:9" x14ac:dyDescent="0.4">
      <c r="A144" s="13" t="s">
        <v>26</v>
      </c>
      <c r="B144" s="13" t="s">
        <v>169</v>
      </c>
      <c r="C144" s="13" t="s">
        <v>8</v>
      </c>
      <c r="D144" s="13">
        <v>1688</v>
      </c>
      <c r="E144" s="13">
        <v>0</v>
      </c>
      <c r="F144" s="13">
        <v>6.1</v>
      </c>
      <c r="G144" s="13">
        <v>46</v>
      </c>
      <c r="H144" s="13">
        <v>2</v>
      </c>
      <c r="I144" s="13">
        <v>10.5</v>
      </c>
    </row>
    <row r="145" spans="1:9" x14ac:dyDescent="0.4">
      <c r="A145" s="13" t="s">
        <v>26</v>
      </c>
      <c r="B145" s="13" t="s">
        <v>170</v>
      </c>
      <c r="C145" s="13" t="s">
        <v>9</v>
      </c>
      <c r="D145" s="13">
        <v>1515</v>
      </c>
      <c r="E145" s="13">
        <v>0</v>
      </c>
      <c r="F145" s="13">
        <v>6.1</v>
      </c>
      <c r="G145" s="13">
        <v>50</v>
      </c>
      <c r="H145" s="13">
        <v>4</v>
      </c>
      <c r="I145" s="13">
        <v>6.2</v>
      </c>
    </row>
    <row r="146" spans="1:9" x14ac:dyDescent="0.4">
      <c r="A146" s="13" t="s">
        <v>26</v>
      </c>
      <c r="B146" s="13" t="s">
        <v>171</v>
      </c>
      <c r="C146" s="13" t="s">
        <v>0</v>
      </c>
      <c r="D146" s="13">
        <v>2197</v>
      </c>
      <c r="E146" s="13">
        <v>0</v>
      </c>
      <c r="F146" s="13">
        <v>7.4</v>
      </c>
      <c r="G146" s="13">
        <v>47</v>
      </c>
      <c r="H146" s="13">
        <v>3.3</v>
      </c>
      <c r="I146" s="13">
        <v>8.9</v>
      </c>
    </row>
    <row r="147" spans="1:9" x14ac:dyDescent="0.4">
      <c r="A147" s="13" t="s">
        <v>26</v>
      </c>
      <c r="B147" s="13" t="s">
        <v>172</v>
      </c>
      <c r="C147" s="13" t="s">
        <v>12</v>
      </c>
      <c r="D147" s="13">
        <v>1671</v>
      </c>
      <c r="E147" s="13">
        <v>0</v>
      </c>
      <c r="F147" s="13">
        <v>7.4</v>
      </c>
      <c r="G147" s="13">
        <v>55</v>
      </c>
      <c r="H147" s="13">
        <v>2.6</v>
      </c>
      <c r="I147" s="13">
        <v>5.8</v>
      </c>
    </row>
    <row r="148" spans="1:9" x14ac:dyDescent="0.4">
      <c r="A148" s="13" t="s">
        <v>26</v>
      </c>
      <c r="B148" s="13" t="s">
        <v>173</v>
      </c>
      <c r="C148" s="13" t="s">
        <v>14</v>
      </c>
      <c r="D148" s="13">
        <v>1387</v>
      </c>
      <c r="E148" s="13">
        <v>0</v>
      </c>
      <c r="F148" s="13">
        <v>7.5</v>
      </c>
      <c r="G148" s="13">
        <v>39</v>
      </c>
      <c r="H148" s="13">
        <v>3.5</v>
      </c>
      <c r="I148" s="13">
        <v>9.1999999999999993</v>
      </c>
    </row>
    <row r="149" spans="1:9" x14ac:dyDescent="0.4">
      <c r="A149" s="13" t="s">
        <v>26</v>
      </c>
      <c r="B149" s="13" t="s">
        <v>174</v>
      </c>
      <c r="C149" s="13" t="s">
        <v>6</v>
      </c>
      <c r="D149" s="13">
        <v>1436</v>
      </c>
      <c r="E149" s="13">
        <v>0</v>
      </c>
      <c r="F149" s="13">
        <v>5.4</v>
      </c>
      <c r="G149" s="13">
        <v>41</v>
      </c>
      <c r="H149" s="13">
        <v>4.0999999999999996</v>
      </c>
      <c r="I149" s="13">
        <v>7.1</v>
      </c>
    </row>
    <row r="150" spans="1:9" x14ac:dyDescent="0.4">
      <c r="A150" s="13" t="s">
        <v>26</v>
      </c>
      <c r="B150" s="13" t="s">
        <v>175</v>
      </c>
      <c r="C150" s="13" t="s">
        <v>7</v>
      </c>
      <c r="D150" s="13">
        <v>1402</v>
      </c>
      <c r="E150" s="13">
        <v>0</v>
      </c>
      <c r="F150" s="13">
        <v>6</v>
      </c>
      <c r="G150" s="13">
        <v>39</v>
      </c>
      <c r="H150" s="13">
        <v>3</v>
      </c>
      <c r="I150" s="13">
        <v>10.8</v>
      </c>
    </row>
    <row r="151" spans="1:9" x14ac:dyDescent="0.4">
      <c r="A151" s="13" t="s">
        <v>26</v>
      </c>
      <c r="B151" s="13" t="s">
        <v>176</v>
      </c>
      <c r="C151" s="13" t="s">
        <v>8</v>
      </c>
      <c r="D151" s="13">
        <v>1661</v>
      </c>
      <c r="E151" s="13">
        <v>0</v>
      </c>
      <c r="F151" s="13">
        <v>7</v>
      </c>
      <c r="G151" s="13">
        <v>41</v>
      </c>
      <c r="H151" s="13">
        <v>2.9</v>
      </c>
      <c r="I151" s="13">
        <v>8.5</v>
      </c>
    </row>
    <row r="152" spans="1:9" x14ac:dyDescent="0.4">
      <c r="A152" s="13" t="s">
        <v>26</v>
      </c>
      <c r="B152" s="13" t="s">
        <v>177</v>
      </c>
      <c r="C152" s="13" t="s">
        <v>9</v>
      </c>
      <c r="D152" s="13">
        <v>1653</v>
      </c>
      <c r="E152" s="13">
        <v>0</v>
      </c>
      <c r="F152" s="13">
        <v>7.7</v>
      </c>
      <c r="G152" s="13">
        <v>37</v>
      </c>
      <c r="H152" s="13">
        <v>4.0999999999999996</v>
      </c>
      <c r="I152" s="13">
        <v>11.1</v>
      </c>
    </row>
    <row r="153" spans="1:9" x14ac:dyDescent="0.4">
      <c r="A153" s="13" t="s">
        <v>26</v>
      </c>
      <c r="B153" s="13" t="s">
        <v>178</v>
      </c>
      <c r="C153" s="13" t="s">
        <v>0</v>
      </c>
      <c r="D153" s="13">
        <v>2168</v>
      </c>
      <c r="E153" s="13">
        <v>0</v>
      </c>
      <c r="F153" s="13">
        <v>8.8000000000000007</v>
      </c>
      <c r="G153" s="13">
        <v>41</v>
      </c>
      <c r="H153" s="13">
        <v>2.2999999999999998</v>
      </c>
      <c r="I153" s="13">
        <v>10.5</v>
      </c>
    </row>
    <row r="154" spans="1:9" x14ac:dyDescent="0.4">
      <c r="A154" s="13" t="s">
        <v>26</v>
      </c>
      <c r="B154" s="13" t="s">
        <v>179</v>
      </c>
      <c r="C154" s="13" t="s">
        <v>12</v>
      </c>
      <c r="D154" s="13">
        <v>1486</v>
      </c>
      <c r="E154" s="13">
        <v>5.5</v>
      </c>
      <c r="F154" s="13">
        <v>7.5</v>
      </c>
      <c r="G154" s="13">
        <v>76</v>
      </c>
      <c r="H154" s="13">
        <v>2</v>
      </c>
      <c r="I154" s="13">
        <v>3.3</v>
      </c>
    </row>
    <row r="155" spans="1:9" x14ac:dyDescent="0.4">
      <c r="A155" s="13" t="s">
        <v>26</v>
      </c>
      <c r="B155" s="13" t="s">
        <v>180</v>
      </c>
      <c r="C155" s="13" t="s">
        <v>14</v>
      </c>
      <c r="D155" s="13">
        <v>1605</v>
      </c>
      <c r="E155" s="13">
        <v>0</v>
      </c>
      <c r="F155" s="13">
        <v>10.6</v>
      </c>
      <c r="G155" s="13">
        <v>64</v>
      </c>
      <c r="H155" s="13">
        <v>2.2000000000000002</v>
      </c>
      <c r="I155" s="13">
        <v>10</v>
      </c>
    </row>
    <row r="156" spans="1:9" x14ac:dyDescent="0.4">
      <c r="A156" s="13" t="s">
        <v>26</v>
      </c>
      <c r="B156" s="13" t="s">
        <v>181</v>
      </c>
      <c r="C156" s="13" t="s">
        <v>6</v>
      </c>
      <c r="D156" s="13">
        <v>1468</v>
      </c>
      <c r="E156" s="13">
        <v>0</v>
      </c>
      <c r="F156" s="13">
        <v>9.3000000000000007</v>
      </c>
      <c r="G156" s="13">
        <v>52</v>
      </c>
      <c r="H156" s="13">
        <v>3.5</v>
      </c>
      <c r="I156" s="13">
        <v>7</v>
      </c>
    </row>
    <row r="157" spans="1:9" x14ac:dyDescent="0.4">
      <c r="A157" s="13" t="s">
        <v>26</v>
      </c>
      <c r="B157" s="13" t="s">
        <v>182</v>
      </c>
      <c r="C157" s="13" t="s">
        <v>7</v>
      </c>
      <c r="D157" s="13">
        <v>1533</v>
      </c>
      <c r="E157" s="13">
        <v>0</v>
      </c>
      <c r="F157" s="13">
        <v>9.6</v>
      </c>
      <c r="G157" s="13">
        <v>56</v>
      </c>
      <c r="H157" s="13">
        <v>1.8</v>
      </c>
      <c r="I157" s="13">
        <v>9</v>
      </c>
    </row>
    <row r="158" spans="1:9" x14ac:dyDescent="0.4">
      <c r="A158" s="13" t="s">
        <v>26</v>
      </c>
      <c r="B158" s="13" t="s">
        <v>183</v>
      </c>
      <c r="C158" s="13" t="s">
        <v>8</v>
      </c>
      <c r="D158" s="13">
        <v>1625</v>
      </c>
      <c r="E158" s="13">
        <v>0.5</v>
      </c>
      <c r="F158" s="13">
        <v>11.1</v>
      </c>
      <c r="G158" s="13">
        <v>79</v>
      </c>
      <c r="H158" s="13">
        <v>1.7</v>
      </c>
      <c r="I158" s="13">
        <v>0.7</v>
      </c>
    </row>
    <row r="159" spans="1:9" x14ac:dyDescent="0.4">
      <c r="A159" s="13" t="s">
        <v>26</v>
      </c>
      <c r="B159" s="13" t="s">
        <v>184</v>
      </c>
      <c r="C159" s="13" t="s">
        <v>9</v>
      </c>
      <c r="D159" s="13">
        <v>1722</v>
      </c>
      <c r="E159" s="13">
        <v>0</v>
      </c>
      <c r="F159" s="13">
        <v>14.7</v>
      </c>
      <c r="G159" s="13">
        <v>54</v>
      </c>
      <c r="H159" s="13">
        <v>4.5</v>
      </c>
      <c r="I159" s="13">
        <v>8.8000000000000007</v>
      </c>
    </row>
    <row r="160" spans="1:9" x14ac:dyDescent="0.4">
      <c r="A160" s="13" t="s">
        <v>26</v>
      </c>
      <c r="B160" s="13" t="s">
        <v>185</v>
      </c>
      <c r="C160" s="13" t="s">
        <v>0</v>
      </c>
      <c r="D160" s="13">
        <v>2250</v>
      </c>
      <c r="E160" s="13">
        <v>0</v>
      </c>
      <c r="F160" s="13">
        <v>13.7</v>
      </c>
      <c r="G160" s="13">
        <v>64</v>
      </c>
      <c r="H160" s="13">
        <v>1.6</v>
      </c>
      <c r="I160" s="13">
        <v>5.3</v>
      </c>
    </row>
    <row r="161" spans="1:9" x14ac:dyDescent="0.4">
      <c r="A161" s="13" t="s">
        <v>26</v>
      </c>
      <c r="B161" s="13" t="s">
        <v>186</v>
      </c>
      <c r="C161" s="13" t="s">
        <v>12</v>
      </c>
      <c r="D161" s="13">
        <v>1557</v>
      </c>
      <c r="E161" s="13">
        <v>0</v>
      </c>
      <c r="F161" s="13">
        <v>12.7</v>
      </c>
      <c r="G161" s="13">
        <v>53</v>
      </c>
      <c r="H161" s="13">
        <v>3.7</v>
      </c>
      <c r="I161" s="13">
        <v>5.9</v>
      </c>
    </row>
    <row r="162" spans="1:9" x14ac:dyDescent="0.4">
      <c r="A162" s="13" t="s">
        <v>26</v>
      </c>
      <c r="B162" s="13" t="s">
        <v>187</v>
      </c>
      <c r="C162" s="13" t="s">
        <v>14</v>
      </c>
      <c r="D162" s="13">
        <v>1636</v>
      </c>
      <c r="E162" s="13">
        <v>0</v>
      </c>
      <c r="F162" s="13">
        <v>12.1</v>
      </c>
      <c r="G162" s="13">
        <v>57</v>
      </c>
      <c r="H162" s="13">
        <v>2.2000000000000002</v>
      </c>
      <c r="I162" s="13">
        <v>6.2</v>
      </c>
    </row>
    <row r="163" spans="1:9" x14ac:dyDescent="0.4">
      <c r="A163" s="13" t="s">
        <v>26</v>
      </c>
      <c r="B163" s="13" t="s">
        <v>188</v>
      </c>
      <c r="C163" s="13" t="s">
        <v>6</v>
      </c>
      <c r="D163" s="13">
        <v>1592</v>
      </c>
      <c r="E163" s="13">
        <v>7</v>
      </c>
      <c r="F163" s="13">
        <v>10.7</v>
      </c>
      <c r="G163" s="13">
        <v>77</v>
      </c>
      <c r="H163" s="13">
        <v>1.2</v>
      </c>
      <c r="I163" s="13">
        <v>0.1</v>
      </c>
    </row>
    <row r="164" spans="1:9" x14ac:dyDescent="0.4">
      <c r="A164" s="13" t="s">
        <v>26</v>
      </c>
      <c r="B164" s="13" t="s">
        <v>189</v>
      </c>
      <c r="C164" s="13" t="s">
        <v>7</v>
      </c>
      <c r="D164" s="13">
        <v>1713</v>
      </c>
      <c r="E164" s="13">
        <v>15.5</v>
      </c>
      <c r="F164" s="13">
        <v>8.6999999999999993</v>
      </c>
      <c r="G164" s="13">
        <v>90</v>
      </c>
      <c r="H164" s="13">
        <v>2.8</v>
      </c>
      <c r="I164" s="13">
        <v>0</v>
      </c>
    </row>
    <row r="165" spans="1:9" x14ac:dyDescent="0.4">
      <c r="A165" s="13" t="s">
        <v>26</v>
      </c>
      <c r="B165" s="13" t="s">
        <v>190</v>
      </c>
      <c r="C165" s="13" t="s">
        <v>8</v>
      </c>
      <c r="D165" s="13">
        <v>1612</v>
      </c>
      <c r="E165" s="13">
        <v>0</v>
      </c>
      <c r="F165" s="13">
        <v>10.9</v>
      </c>
      <c r="G165" s="13">
        <v>60</v>
      </c>
      <c r="H165" s="13">
        <v>2.2999999999999998</v>
      </c>
      <c r="I165" s="13">
        <v>0.3</v>
      </c>
    </row>
    <row r="166" spans="1:9" x14ac:dyDescent="0.4">
      <c r="A166" s="13" t="s">
        <v>26</v>
      </c>
      <c r="B166" s="13" t="s">
        <v>191</v>
      </c>
      <c r="C166" s="13" t="s">
        <v>9</v>
      </c>
      <c r="D166" s="13">
        <v>1757</v>
      </c>
      <c r="E166" s="13">
        <v>0</v>
      </c>
      <c r="F166" s="13">
        <v>10.7</v>
      </c>
      <c r="G166" s="13">
        <v>56</v>
      </c>
      <c r="H166" s="13">
        <v>2</v>
      </c>
      <c r="I166" s="13">
        <v>11.2</v>
      </c>
    </row>
    <row r="167" spans="1:9" x14ac:dyDescent="0.4">
      <c r="A167" s="13" t="s">
        <v>26</v>
      </c>
      <c r="B167" s="13" t="s">
        <v>192</v>
      </c>
      <c r="C167" s="13" t="s">
        <v>0</v>
      </c>
      <c r="D167" s="13">
        <v>2135</v>
      </c>
      <c r="E167" s="13">
        <v>0</v>
      </c>
      <c r="F167" s="13">
        <v>11</v>
      </c>
      <c r="G167" s="13">
        <v>57</v>
      </c>
      <c r="H167" s="13">
        <v>2.4</v>
      </c>
      <c r="I167" s="13">
        <v>8.8000000000000007</v>
      </c>
    </row>
    <row r="168" spans="1:9" x14ac:dyDescent="0.4">
      <c r="A168" s="13" t="s">
        <v>26</v>
      </c>
      <c r="B168" s="13" t="s">
        <v>193</v>
      </c>
      <c r="C168" s="13" t="s">
        <v>12</v>
      </c>
      <c r="D168" s="13">
        <v>1374</v>
      </c>
      <c r="E168" s="13">
        <v>3.5</v>
      </c>
      <c r="F168" s="13">
        <v>8.6</v>
      </c>
      <c r="G168" s="13">
        <v>86</v>
      </c>
      <c r="H168" s="13">
        <v>2</v>
      </c>
      <c r="I168" s="13">
        <v>1.4</v>
      </c>
    </row>
    <row r="169" spans="1:9" x14ac:dyDescent="0.4">
      <c r="A169" s="13" t="s">
        <v>26</v>
      </c>
      <c r="B169" s="13" t="s">
        <v>194</v>
      </c>
      <c r="C169" s="13" t="s">
        <v>14</v>
      </c>
      <c r="D169" s="13">
        <v>1621</v>
      </c>
      <c r="E169" s="13">
        <v>0</v>
      </c>
      <c r="F169" s="13">
        <v>10.3</v>
      </c>
      <c r="G169" s="13">
        <v>82</v>
      </c>
      <c r="H169" s="13">
        <v>2.6</v>
      </c>
      <c r="I169" s="13">
        <v>5.3</v>
      </c>
    </row>
    <row r="170" spans="1:9" x14ac:dyDescent="0.4">
      <c r="A170" s="13" t="s">
        <v>26</v>
      </c>
      <c r="B170" s="13" t="s">
        <v>195</v>
      </c>
      <c r="C170" s="13" t="s">
        <v>6</v>
      </c>
      <c r="D170" s="13">
        <v>1512</v>
      </c>
      <c r="E170" s="13">
        <v>1.5</v>
      </c>
      <c r="F170" s="13">
        <v>12.5</v>
      </c>
      <c r="G170" s="13">
        <v>73</v>
      </c>
      <c r="H170" s="13">
        <v>1.9</v>
      </c>
      <c r="I170" s="13">
        <v>3.6</v>
      </c>
    </row>
    <row r="171" spans="1:9" x14ac:dyDescent="0.4">
      <c r="A171" s="13" t="s">
        <v>26</v>
      </c>
      <c r="B171" s="13" t="s">
        <v>196</v>
      </c>
      <c r="C171" s="13" t="s">
        <v>7</v>
      </c>
      <c r="D171" s="13">
        <v>1551</v>
      </c>
      <c r="E171" s="13">
        <v>6</v>
      </c>
      <c r="F171" s="13">
        <v>11.5</v>
      </c>
      <c r="G171" s="13">
        <v>63</v>
      </c>
      <c r="H171" s="13">
        <v>2.2999999999999998</v>
      </c>
      <c r="I171" s="13">
        <v>8.8000000000000007</v>
      </c>
    </row>
    <row r="172" spans="1:9" x14ac:dyDescent="0.4">
      <c r="A172" s="13" t="s">
        <v>26</v>
      </c>
      <c r="B172" s="13" t="s">
        <v>197</v>
      </c>
      <c r="C172" s="13" t="s">
        <v>8</v>
      </c>
      <c r="D172" s="13">
        <v>1612</v>
      </c>
      <c r="E172" s="13">
        <v>0</v>
      </c>
      <c r="F172" s="13">
        <v>11</v>
      </c>
      <c r="G172" s="13">
        <v>63</v>
      </c>
      <c r="H172" s="13">
        <v>2.2999999999999998</v>
      </c>
      <c r="I172" s="13">
        <v>6.9</v>
      </c>
    </row>
    <row r="173" spans="1:9" x14ac:dyDescent="0.4">
      <c r="A173" s="13" t="s">
        <v>26</v>
      </c>
      <c r="B173" s="13" t="s">
        <v>198</v>
      </c>
      <c r="C173" s="13" t="s">
        <v>9</v>
      </c>
      <c r="D173" s="13">
        <v>1505</v>
      </c>
      <c r="E173" s="13">
        <v>0</v>
      </c>
      <c r="F173" s="13">
        <v>10.7</v>
      </c>
      <c r="G173" s="13">
        <v>42</v>
      </c>
      <c r="H173" s="13">
        <v>5.6</v>
      </c>
      <c r="I173" s="13">
        <v>8.9</v>
      </c>
    </row>
    <row r="174" spans="1:9" x14ac:dyDescent="0.4">
      <c r="A174" s="13" t="s">
        <v>26</v>
      </c>
      <c r="B174" s="13" t="s">
        <v>199</v>
      </c>
      <c r="C174" s="13" t="s">
        <v>0</v>
      </c>
      <c r="D174" s="13">
        <v>2230</v>
      </c>
      <c r="E174" s="13">
        <v>4.5</v>
      </c>
      <c r="F174" s="13">
        <v>8.4</v>
      </c>
      <c r="G174" s="13">
        <v>67</v>
      </c>
      <c r="H174" s="13">
        <v>2.8</v>
      </c>
      <c r="I174" s="13">
        <v>5.7</v>
      </c>
    </row>
    <row r="175" spans="1:9" x14ac:dyDescent="0.4">
      <c r="A175" s="13" t="s">
        <v>26</v>
      </c>
      <c r="B175" s="13" t="s">
        <v>200</v>
      </c>
      <c r="C175" s="13" t="s">
        <v>12</v>
      </c>
      <c r="D175" s="13">
        <v>1532</v>
      </c>
      <c r="E175" s="13">
        <v>12</v>
      </c>
      <c r="F175" s="13">
        <v>7.6</v>
      </c>
      <c r="G175" s="13">
        <v>72</v>
      </c>
      <c r="H175" s="13">
        <v>3.8</v>
      </c>
      <c r="I175" s="13">
        <v>4</v>
      </c>
    </row>
    <row r="176" spans="1:9" x14ac:dyDescent="0.4">
      <c r="A176" s="13" t="s">
        <v>26</v>
      </c>
      <c r="B176" s="13" t="s">
        <v>201</v>
      </c>
      <c r="C176" s="13" t="s">
        <v>14</v>
      </c>
      <c r="D176" s="13">
        <v>1317</v>
      </c>
      <c r="E176" s="13">
        <v>0</v>
      </c>
      <c r="F176" s="13">
        <v>9.3000000000000007</v>
      </c>
      <c r="G176" s="13">
        <v>47</v>
      </c>
      <c r="H176" s="13">
        <v>7.4</v>
      </c>
      <c r="I176" s="13">
        <v>11.4</v>
      </c>
    </row>
    <row r="177" spans="1:9" x14ac:dyDescent="0.4">
      <c r="A177" s="13" t="s">
        <v>26</v>
      </c>
      <c r="B177" s="13" t="s">
        <v>202</v>
      </c>
      <c r="C177" s="13" t="s">
        <v>6</v>
      </c>
      <c r="D177" s="13">
        <v>1501</v>
      </c>
      <c r="E177" s="13">
        <v>0</v>
      </c>
      <c r="F177" s="13">
        <v>11.4</v>
      </c>
      <c r="G177" s="13">
        <v>45</v>
      </c>
      <c r="H177" s="13">
        <v>3</v>
      </c>
      <c r="I177" s="13">
        <v>7.7</v>
      </c>
    </row>
    <row r="178" spans="1:9" x14ac:dyDescent="0.4">
      <c r="A178" s="13" t="s">
        <v>26</v>
      </c>
      <c r="B178" s="13" t="s">
        <v>203</v>
      </c>
      <c r="C178" s="13" t="s">
        <v>7</v>
      </c>
      <c r="D178" s="13">
        <v>1494</v>
      </c>
      <c r="E178" s="13">
        <v>0</v>
      </c>
      <c r="F178" s="13">
        <v>12.2</v>
      </c>
      <c r="G178" s="13">
        <v>50</v>
      </c>
      <c r="H178" s="13">
        <v>2.2000000000000002</v>
      </c>
      <c r="I178" s="13">
        <v>8.3000000000000007</v>
      </c>
    </row>
    <row r="179" spans="1:9" x14ac:dyDescent="0.4">
      <c r="A179" s="13" t="s">
        <v>26</v>
      </c>
      <c r="B179" s="13" t="s">
        <v>204</v>
      </c>
      <c r="C179" s="13" t="s">
        <v>8</v>
      </c>
      <c r="D179" s="13">
        <v>1580</v>
      </c>
      <c r="E179" s="13">
        <v>0</v>
      </c>
      <c r="F179" s="13">
        <v>13.1</v>
      </c>
      <c r="G179" s="13">
        <v>45</v>
      </c>
      <c r="H179" s="13">
        <v>3</v>
      </c>
      <c r="I179" s="13">
        <v>10.8</v>
      </c>
    </row>
    <row r="180" spans="1:9" x14ac:dyDescent="0.4">
      <c r="A180" s="13" t="s">
        <v>26</v>
      </c>
      <c r="B180" s="13" t="s">
        <v>205</v>
      </c>
      <c r="C180" s="13" t="s">
        <v>9</v>
      </c>
      <c r="D180" s="13">
        <v>1638</v>
      </c>
      <c r="E180" s="13">
        <v>0</v>
      </c>
      <c r="F180" s="13">
        <v>13.9</v>
      </c>
      <c r="G180" s="13">
        <v>30</v>
      </c>
      <c r="H180" s="13">
        <v>2.5</v>
      </c>
      <c r="I180" s="13">
        <v>11</v>
      </c>
    </row>
    <row r="181" spans="1:9" x14ac:dyDescent="0.4">
      <c r="A181" s="13" t="s">
        <v>26</v>
      </c>
      <c r="B181" s="13" t="s">
        <v>206</v>
      </c>
      <c r="C181" s="13" t="s">
        <v>0</v>
      </c>
      <c r="D181" s="13">
        <v>2127</v>
      </c>
      <c r="E181" s="13">
        <v>0</v>
      </c>
      <c r="F181" s="13">
        <v>13.8</v>
      </c>
      <c r="G181" s="13">
        <v>38</v>
      </c>
      <c r="H181" s="13">
        <v>3</v>
      </c>
      <c r="I181" s="13">
        <v>11.6</v>
      </c>
    </row>
    <row r="182" spans="1:9" x14ac:dyDescent="0.4">
      <c r="A182" s="13" t="s">
        <v>26</v>
      </c>
      <c r="B182" s="13" t="s">
        <v>207</v>
      </c>
      <c r="C182" s="13" t="s">
        <v>12</v>
      </c>
      <c r="D182" s="13">
        <v>1456</v>
      </c>
      <c r="E182" s="13">
        <v>20.5</v>
      </c>
      <c r="F182" s="13">
        <v>11.7</v>
      </c>
      <c r="G182" s="13">
        <v>80</v>
      </c>
      <c r="H182" s="13">
        <v>2.7</v>
      </c>
      <c r="I182" s="13">
        <v>2.2999999999999998</v>
      </c>
    </row>
    <row r="183" spans="1:9" x14ac:dyDescent="0.4">
      <c r="A183" s="13" t="s">
        <v>26</v>
      </c>
      <c r="B183" s="13" t="s">
        <v>208</v>
      </c>
      <c r="C183" s="13" t="s">
        <v>14</v>
      </c>
      <c r="D183" s="13">
        <v>1393</v>
      </c>
      <c r="E183" s="13">
        <v>65.5</v>
      </c>
      <c r="F183" s="13">
        <v>11.9</v>
      </c>
      <c r="G183" s="13">
        <v>85</v>
      </c>
      <c r="H183" s="13">
        <v>3.9</v>
      </c>
      <c r="I183" s="13">
        <v>0</v>
      </c>
    </row>
    <row r="184" spans="1:9" x14ac:dyDescent="0.4">
      <c r="A184" s="13" t="s">
        <v>26</v>
      </c>
      <c r="B184" s="13" t="s">
        <v>209</v>
      </c>
      <c r="C184" s="13" t="s">
        <v>6</v>
      </c>
      <c r="D184" s="13">
        <v>1609</v>
      </c>
      <c r="E184" s="13">
        <v>0</v>
      </c>
      <c r="F184" s="13">
        <v>12.8</v>
      </c>
      <c r="G184" s="13">
        <v>68</v>
      </c>
      <c r="H184" s="13">
        <v>3.1</v>
      </c>
      <c r="I184" s="13">
        <v>8.4</v>
      </c>
    </row>
    <row r="185" spans="1:9" x14ac:dyDescent="0.4">
      <c r="A185" s="13" t="s">
        <v>26</v>
      </c>
      <c r="B185" s="13" t="s">
        <v>210</v>
      </c>
      <c r="C185" s="13" t="s">
        <v>7</v>
      </c>
      <c r="D185" s="13">
        <v>1248</v>
      </c>
      <c r="E185" s="13">
        <v>19</v>
      </c>
      <c r="F185" s="13">
        <v>9.9</v>
      </c>
      <c r="G185" s="13">
        <v>91</v>
      </c>
      <c r="H185" s="13">
        <v>1.5</v>
      </c>
      <c r="I185" s="13">
        <v>0</v>
      </c>
    </row>
    <row r="186" spans="1:9" x14ac:dyDescent="0.4">
      <c r="A186" s="13" t="s">
        <v>26</v>
      </c>
      <c r="B186" s="13" t="s">
        <v>211</v>
      </c>
      <c r="C186" s="13" t="s">
        <v>8</v>
      </c>
      <c r="D186" s="13">
        <v>1525</v>
      </c>
      <c r="E186" s="13">
        <v>1</v>
      </c>
      <c r="F186" s="13">
        <v>14.6</v>
      </c>
      <c r="G186" s="13">
        <v>67</v>
      </c>
      <c r="H186" s="13">
        <v>4.5</v>
      </c>
      <c r="I186" s="13">
        <v>8.5</v>
      </c>
    </row>
    <row r="187" spans="1:9" x14ac:dyDescent="0.4">
      <c r="A187" s="13" t="s">
        <v>26</v>
      </c>
      <c r="B187" s="13" t="s">
        <v>212</v>
      </c>
      <c r="C187" s="13" t="s">
        <v>9</v>
      </c>
      <c r="D187" s="13">
        <v>1645</v>
      </c>
      <c r="E187" s="13">
        <v>0</v>
      </c>
      <c r="F187" s="13">
        <v>15.1</v>
      </c>
      <c r="G187" s="13">
        <v>58</v>
      </c>
      <c r="H187" s="13">
        <v>2.6</v>
      </c>
      <c r="I187" s="13">
        <v>8.5</v>
      </c>
    </row>
    <row r="188" spans="1:9" x14ac:dyDescent="0.4">
      <c r="A188" s="13" t="s">
        <v>26</v>
      </c>
      <c r="B188" s="13" t="s">
        <v>213</v>
      </c>
      <c r="C188" s="13" t="s">
        <v>0</v>
      </c>
      <c r="D188" s="13">
        <v>1978</v>
      </c>
      <c r="E188" s="13">
        <v>4.5</v>
      </c>
      <c r="F188" s="13">
        <v>10</v>
      </c>
      <c r="G188" s="13">
        <v>84</v>
      </c>
      <c r="H188" s="13">
        <v>2.1</v>
      </c>
      <c r="I188" s="13">
        <v>0</v>
      </c>
    </row>
    <row r="189" spans="1:9" x14ac:dyDescent="0.4">
      <c r="A189" s="13" t="s">
        <v>26</v>
      </c>
      <c r="B189" s="13" t="s">
        <v>214</v>
      </c>
      <c r="C189" s="13" t="s">
        <v>12</v>
      </c>
      <c r="D189" s="13">
        <v>1418</v>
      </c>
      <c r="E189" s="13">
        <v>5</v>
      </c>
      <c r="F189" s="13">
        <v>13.7</v>
      </c>
      <c r="G189" s="13">
        <v>71</v>
      </c>
      <c r="H189" s="13">
        <v>2.2999999999999998</v>
      </c>
      <c r="I189" s="13">
        <v>6.2</v>
      </c>
    </row>
    <row r="190" spans="1:9" x14ac:dyDescent="0.4">
      <c r="A190" s="13" t="s">
        <v>26</v>
      </c>
      <c r="B190" s="13" t="s">
        <v>215</v>
      </c>
      <c r="C190" s="13" t="s">
        <v>14</v>
      </c>
      <c r="D190" s="13">
        <v>1519</v>
      </c>
      <c r="E190" s="13">
        <v>0</v>
      </c>
      <c r="F190" s="13">
        <v>15.5</v>
      </c>
      <c r="G190" s="13">
        <v>56</v>
      </c>
      <c r="H190" s="13">
        <v>2.6</v>
      </c>
      <c r="I190" s="13">
        <v>11.2</v>
      </c>
    </row>
    <row r="191" spans="1:9" x14ac:dyDescent="0.4">
      <c r="A191" s="13" t="s">
        <v>26</v>
      </c>
      <c r="B191" s="13" t="s">
        <v>216</v>
      </c>
      <c r="C191" s="13" t="s">
        <v>6</v>
      </c>
      <c r="D191" s="13">
        <v>1521</v>
      </c>
      <c r="E191" s="13">
        <v>0</v>
      </c>
      <c r="F191" s="13">
        <v>16</v>
      </c>
      <c r="G191" s="13">
        <v>71</v>
      </c>
      <c r="H191" s="13">
        <v>1.7</v>
      </c>
      <c r="I191" s="13">
        <v>3.7</v>
      </c>
    </row>
    <row r="192" spans="1:9" x14ac:dyDescent="0.4">
      <c r="A192" s="13" t="s">
        <v>26</v>
      </c>
      <c r="B192" s="13" t="s">
        <v>217</v>
      </c>
      <c r="C192" s="13" t="s">
        <v>7</v>
      </c>
      <c r="D192" s="13">
        <v>1399</v>
      </c>
      <c r="E192" s="13">
        <v>12.5</v>
      </c>
      <c r="F192" s="13">
        <v>14.9</v>
      </c>
      <c r="G192" s="13">
        <v>85</v>
      </c>
      <c r="H192" s="13">
        <v>1.9</v>
      </c>
      <c r="I192" s="13">
        <v>0</v>
      </c>
    </row>
    <row r="193" spans="1:9" x14ac:dyDescent="0.4">
      <c r="A193" s="13" t="s">
        <v>26</v>
      </c>
      <c r="B193" s="13" t="s">
        <v>218</v>
      </c>
      <c r="C193" s="13" t="s">
        <v>8</v>
      </c>
      <c r="D193" s="13">
        <v>1402</v>
      </c>
      <c r="E193" s="13">
        <v>45.5</v>
      </c>
      <c r="F193" s="13">
        <v>13.2</v>
      </c>
      <c r="G193" s="13">
        <v>93</v>
      </c>
      <c r="H193" s="13">
        <v>2.9</v>
      </c>
      <c r="I193" s="13">
        <v>0</v>
      </c>
    </row>
    <row r="194" spans="1:9" x14ac:dyDescent="0.4">
      <c r="A194" s="13" t="s">
        <v>26</v>
      </c>
      <c r="B194" s="13" t="s">
        <v>219</v>
      </c>
      <c r="C194" s="13" t="s">
        <v>9</v>
      </c>
      <c r="D194" s="13">
        <v>1730</v>
      </c>
      <c r="E194" s="13">
        <v>5</v>
      </c>
      <c r="F194" s="13">
        <v>15.2</v>
      </c>
      <c r="G194" s="13">
        <v>76</v>
      </c>
      <c r="H194" s="13">
        <v>2.2999999999999998</v>
      </c>
      <c r="I194" s="13">
        <v>3</v>
      </c>
    </row>
    <row r="195" spans="1:9" x14ac:dyDescent="0.4">
      <c r="A195" s="13" t="s">
        <v>26</v>
      </c>
      <c r="B195" s="13" t="s">
        <v>220</v>
      </c>
      <c r="C195" s="13" t="s">
        <v>0</v>
      </c>
      <c r="D195" s="13">
        <v>2113</v>
      </c>
      <c r="E195" s="13">
        <v>0</v>
      </c>
      <c r="F195" s="13">
        <v>16</v>
      </c>
      <c r="G195" s="13">
        <v>61</v>
      </c>
      <c r="H195" s="13">
        <v>1.7</v>
      </c>
      <c r="I195" s="13">
        <v>2.7</v>
      </c>
    </row>
    <row r="196" spans="1:9" x14ac:dyDescent="0.4">
      <c r="A196" s="13" t="s">
        <v>26</v>
      </c>
      <c r="B196" s="13" t="s">
        <v>221</v>
      </c>
      <c r="C196" s="13" t="s">
        <v>12</v>
      </c>
      <c r="D196" s="13">
        <v>1449</v>
      </c>
      <c r="E196" s="13">
        <v>0</v>
      </c>
      <c r="F196" s="13">
        <v>16.3</v>
      </c>
      <c r="G196" s="13">
        <v>57</v>
      </c>
      <c r="H196" s="13">
        <v>2.5</v>
      </c>
      <c r="I196" s="13">
        <v>2.9</v>
      </c>
    </row>
    <row r="197" spans="1:9" x14ac:dyDescent="0.4">
      <c r="A197" s="13" t="s">
        <v>26</v>
      </c>
      <c r="B197" s="13" t="s">
        <v>222</v>
      </c>
      <c r="C197" s="13" t="s">
        <v>14</v>
      </c>
      <c r="D197" s="13">
        <v>1542</v>
      </c>
      <c r="E197" s="13">
        <v>0</v>
      </c>
      <c r="F197" s="13">
        <v>15.5</v>
      </c>
      <c r="G197" s="13">
        <v>53</v>
      </c>
      <c r="H197" s="13">
        <v>2.5</v>
      </c>
      <c r="I197" s="13">
        <v>11.4</v>
      </c>
    </row>
    <row r="198" spans="1:9" x14ac:dyDescent="0.4">
      <c r="A198" s="13" t="s">
        <v>26</v>
      </c>
      <c r="B198" s="13" t="s">
        <v>223</v>
      </c>
      <c r="C198" s="13" t="s">
        <v>6</v>
      </c>
      <c r="D198" s="13">
        <v>1537</v>
      </c>
      <c r="E198" s="13">
        <v>0</v>
      </c>
      <c r="F198" s="13">
        <v>15.9</v>
      </c>
      <c r="G198" s="13">
        <v>56</v>
      </c>
      <c r="H198" s="13">
        <v>2.2999999999999998</v>
      </c>
      <c r="I198" s="13">
        <v>9.8000000000000007</v>
      </c>
    </row>
    <row r="199" spans="1:9" x14ac:dyDescent="0.4">
      <c r="A199" s="13" t="s">
        <v>26</v>
      </c>
      <c r="B199" s="13" t="s">
        <v>224</v>
      </c>
      <c r="C199" s="13" t="s">
        <v>7</v>
      </c>
      <c r="D199" s="13">
        <v>1439</v>
      </c>
      <c r="E199" s="13">
        <v>4.5</v>
      </c>
      <c r="F199" s="13">
        <v>16</v>
      </c>
      <c r="G199" s="13">
        <v>87</v>
      </c>
      <c r="H199" s="13">
        <v>2.2000000000000002</v>
      </c>
      <c r="I199" s="13">
        <v>0</v>
      </c>
    </row>
    <row r="200" spans="1:9" x14ac:dyDescent="0.4">
      <c r="A200" s="13" t="s">
        <v>26</v>
      </c>
      <c r="B200" s="13" t="s">
        <v>225</v>
      </c>
      <c r="C200" s="13" t="s">
        <v>8</v>
      </c>
      <c r="D200" s="13">
        <v>1729</v>
      </c>
      <c r="E200" s="13">
        <v>0</v>
      </c>
      <c r="F200" s="13">
        <v>15.9</v>
      </c>
      <c r="G200" s="13">
        <v>60</v>
      </c>
      <c r="H200" s="13">
        <v>3.5</v>
      </c>
      <c r="I200" s="13">
        <v>5.9</v>
      </c>
    </row>
    <row r="201" spans="1:9" x14ac:dyDescent="0.4">
      <c r="A201" s="13" t="s">
        <v>26</v>
      </c>
      <c r="B201" s="13" t="s">
        <v>226</v>
      </c>
      <c r="C201" s="13" t="s">
        <v>9</v>
      </c>
      <c r="D201" s="13">
        <v>1490</v>
      </c>
      <c r="E201" s="13">
        <v>1</v>
      </c>
      <c r="F201" s="13">
        <v>12.6</v>
      </c>
      <c r="G201" s="13">
        <v>73</v>
      </c>
      <c r="H201" s="13">
        <v>2.8</v>
      </c>
      <c r="I201" s="13">
        <v>0.1</v>
      </c>
    </row>
    <row r="202" spans="1:9" x14ac:dyDescent="0.4">
      <c r="A202" s="13" t="s">
        <v>26</v>
      </c>
      <c r="B202" s="13" t="s">
        <v>227</v>
      </c>
      <c r="C202" s="13" t="s">
        <v>0</v>
      </c>
      <c r="D202" s="13">
        <v>2192</v>
      </c>
      <c r="E202" s="13">
        <v>0</v>
      </c>
      <c r="F202" s="13">
        <v>15.4</v>
      </c>
      <c r="G202" s="13">
        <v>71</v>
      </c>
      <c r="H202" s="13">
        <v>2</v>
      </c>
      <c r="I202" s="13">
        <v>5.8</v>
      </c>
    </row>
    <row r="203" spans="1:9" x14ac:dyDescent="0.4">
      <c r="A203" s="13" t="s">
        <v>26</v>
      </c>
      <c r="B203" s="13" t="s">
        <v>228</v>
      </c>
      <c r="C203" s="13" t="s">
        <v>12</v>
      </c>
      <c r="D203" s="13">
        <v>1553</v>
      </c>
      <c r="E203" s="13">
        <v>0</v>
      </c>
      <c r="F203" s="13">
        <v>16</v>
      </c>
      <c r="G203" s="13">
        <v>57</v>
      </c>
      <c r="H203" s="13">
        <v>2.6</v>
      </c>
      <c r="I203" s="13">
        <v>9.3000000000000007</v>
      </c>
    </row>
    <row r="204" spans="1:9" x14ac:dyDescent="0.4">
      <c r="A204" s="13" t="s">
        <v>26</v>
      </c>
      <c r="B204" s="13" t="s">
        <v>229</v>
      </c>
      <c r="C204" s="13" t="s">
        <v>14</v>
      </c>
      <c r="D204" s="13">
        <v>1676</v>
      </c>
      <c r="E204" s="13">
        <v>0</v>
      </c>
      <c r="F204" s="13">
        <v>17.399999999999999</v>
      </c>
      <c r="G204" s="13">
        <v>62</v>
      </c>
      <c r="H204" s="13">
        <v>1.7</v>
      </c>
      <c r="I204" s="13">
        <v>7.5</v>
      </c>
    </row>
    <row r="205" spans="1:9" x14ac:dyDescent="0.4">
      <c r="A205" s="13" t="s">
        <v>26</v>
      </c>
      <c r="B205" s="13" t="s">
        <v>230</v>
      </c>
      <c r="C205" s="13" t="s">
        <v>6</v>
      </c>
      <c r="D205" s="13">
        <v>1626</v>
      </c>
      <c r="E205" s="13">
        <v>0</v>
      </c>
      <c r="F205" s="13">
        <v>19.899999999999999</v>
      </c>
      <c r="G205" s="13">
        <v>60</v>
      </c>
      <c r="H205" s="13">
        <v>2.1</v>
      </c>
      <c r="I205" s="13">
        <v>11.6</v>
      </c>
    </row>
    <row r="206" spans="1:9" x14ac:dyDescent="0.4">
      <c r="A206" s="13" t="s">
        <v>26</v>
      </c>
      <c r="B206" s="13" t="s">
        <v>231</v>
      </c>
      <c r="C206" s="13" t="s">
        <v>7</v>
      </c>
      <c r="D206" s="13">
        <v>1622</v>
      </c>
      <c r="E206" s="13">
        <v>0</v>
      </c>
      <c r="F206" s="13">
        <v>19.899999999999999</v>
      </c>
      <c r="G206" s="13">
        <v>67</v>
      </c>
      <c r="H206" s="13">
        <v>2.5</v>
      </c>
      <c r="I206" s="13">
        <v>5.7</v>
      </c>
    </row>
    <row r="207" spans="1:9" x14ac:dyDescent="0.4">
      <c r="A207" s="13" t="s">
        <v>26</v>
      </c>
      <c r="B207" s="13" t="s">
        <v>232</v>
      </c>
      <c r="C207" s="13" t="s">
        <v>8</v>
      </c>
      <c r="D207" s="13">
        <v>1723</v>
      </c>
      <c r="E207" s="13">
        <v>0</v>
      </c>
      <c r="F207" s="13">
        <v>19.7</v>
      </c>
      <c r="G207" s="13">
        <v>78</v>
      </c>
      <c r="H207" s="13">
        <v>2.1</v>
      </c>
      <c r="I207" s="13">
        <v>0</v>
      </c>
    </row>
    <row r="208" spans="1:9" x14ac:dyDescent="0.4">
      <c r="A208" s="13" t="s">
        <v>26</v>
      </c>
      <c r="B208" s="13" t="s">
        <v>233</v>
      </c>
      <c r="C208" s="13" t="s">
        <v>9</v>
      </c>
      <c r="D208" s="13">
        <v>1713</v>
      </c>
      <c r="E208" s="13">
        <v>2.5</v>
      </c>
      <c r="F208" s="13">
        <v>19.899999999999999</v>
      </c>
      <c r="G208" s="13">
        <v>85</v>
      </c>
      <c r="H208" s="13">
        <v>1.9</v>
      </c>
      <c r="I208" s="13">
        <v>0.9</v>
      </c>
    </row>
    <row r="209" spans="1:9" x14ac:dyDescent="0.4">
      <c r="A209" s="13" t="s">
        <v>26</v>
      </c>
      <c r="B209" s="13" t="s">
        <v>234</v>
      </c>
      <c r="C209" s="13" t="s">
        <v>0</v>
      </c>
      <c r="D209" s="13">
        <v>1955</v>
      </c>
      <c r="E209" s="13">
        <v>0</v>
      </c>
      <c r="F209" s="13">
        <v>20.2</v>
      </c>
      <c r="G209" s="13">
        <v>78</v>
      </c>
      <c r="H209" s="13">
        <v>2.5</v>
      </c>
      <c r="I209" s="13">
        <v>8.4</v>
      </c>
    </row>
    <row r="210" spans="1:9" x14ac:dyDescent="0.4">
      <c r="A210" s="13" t="s">
        <v>26</v>
      </c>
      <c r="B210" s="13" t="s">
        <v>235</v>
      </c>
      <c r="C210" s="13" t="s">
        <v>12</v>
      </c>
      <c r="D210" s="13">
        <v>1732</v>
      </c>
      <c r="E210" s="13">
        <v>0.5</v>
      </c>
      <c r="F210" s="13">
        <v>17.899999999999999</v>
      </c>
      <c r="G210" s="13">
        <v>85</v>
      </c>
      <c r="H210" s="13">
        <v>2</v>
      </c>
      <c r="I210" s="13">
        <v>0</v>
      </c>
    </row>
    <row r="211" spans="1:9" x14ac:dyDescent="0.4">
      <c r="A211" s="13" t="s">
        <v>26</v>
      </c>
      <c r="B211" s="13" t="s">
        <v>236</v>
      </c>
      <c r="C211" s="13" t="s">
        <v>14</v>
      </c>
      <c r="D211" s="13">
        <v>1726</v>
      </c>
      <c r="E211" s="13">
        <v>0</v>
      </c>
      <c r="F211" s="13">
        <v>18.899999999999999</v>
      </c>
      <c r="G211" s="13">
        <v>36</v>
      </c>
      <c r="H211" s="13">
        <v>3.9</v>
      </c>
      <c r="I211" s="13">
        <v>12.6</v>
      </c>
    </row>
    <row r="212" spans="1:9" x14ac:dyDescent="0.4">
      <c r="A212" s="13" t="s">
        <v>26</v>
      </c>
      <c r="B212" s="13" t="s">
        <v>237</v>
      </c>
      <c r="C212" s="13" t="s">
        <v>6</v>
      </c>
      <c r="D212" s="13">
        <v>1606</v>
      </c>
      <c r="E212" s="13">
        <v>0</v>
      </c>
      <c r="F212" s="13">
        <v>20.6</v>
      </c>
      <c r="G212" s="13">
        <v>45</v>
      </c>
      <c r="H212" s="13">
        <v>2.2000000000000002</v>
      </c>
      <c r="I212" s="13">
        <v>11.3</v>
      </c>
    </row>
    <row r="213" spans="1:9" x14ac:dyDescent="0.4">
      <c r="A213" s="13" t="s">
        <v>26</v>
      </c>
      <c r="B213" s="13" t="s">
        <v>238</v>
      </c>
      <c r="C213" s="13" t="s">
        <v>7</v>
      </c>
      <c r="D213" s="13">
        <v>1529</v>
      </c>
      <c r="E213" s="13">
        <v>0</v>
      </c>
      <c r="F213" s="13">
        <v>19.399999999999999</v>
      </c>
      <c r="G213" s="13">
        <v>43</v>
      </c>
      <c r="H213" s="13">
        <v>2.5</v>
      </c>
      <c r="I213" s="13">
        <v>9.8000000000000007</v>
      </c>
    </row>
    <row r="214" spans="1:9" x14ac:dyDescent="0.4">
      <c r="A214" s="13" t="s">
        <v>26</v>
      </c>
      <c r="B214" s="13" t="s">
        <v>239</v>
      </c>
      <c r="C214" s="13" t="s">
        <v>8</v>
      </c>
      <c r="D214" s="13">
        <v>1626</v>
      </c>
      <c r="E214" s="13">
        <v>0</v>
      </c>
      <c r="F214" s="13">
        <v>19.399999999999999</v>
      </c>
      <c r="G214" s="13">
        <v>43</v>
      </c>
      <c r="H214" s="13">
        <v>2.9</v>
      </c>
      <c r="I214" s="13">
        <v>6.8</v>
      </c>
    </row>
    <row r="215" spans="1:9" x14ac:dyDescent="0.4">
      <c r="A215" s="13" t="s">
        <v>26</v>
      </c>
      <c r="B215" s="13" t="s">
        <v>240</v>
      </c>
      <c r="C215" s="13" t="s">
        <v>9</v>
      </c>
      <c r="D215" s="13">
        <v>1478</v>
      </c>
      <c r="E215" s="13">
        <v>16</v>
      </c>
      <c r="F215" s="13">
        <v>12.9</v>
      </c>
      <c r="G215" s="13">
        <v>82</v>
      </c>
      <c r="H215" s="13">
        <v>1.9</v>
      </c>
      <c r="I215" s="13">
        <v>0</v>
      </c>
    </row>
    <row r="216" spans="1:9" x14ac:dyDescent="0.4">
      <c r="A216" s="13" t="s">
        <v>26</v>
      </c>
      <c r="B216" s="13" t="s">
        <v>241</v>
      </c>
      <c r="C216" s="13" t="s">
        <v>0</v>
      </c>
      <c r="D216" s="13">
        <v>2103</v>
      </c>
      <c r="E216" s="13">
        <v>7.5</v>
      </c>
      <c r="F216" s="13">
        <v>11.7</v>
      </c>
      <c r="G216" s="13">
        <v>82</v>
      </c>
      <c r="H216" s="13">
        <v>1.7</v>
      </c>
      <c r="I216" s="13">
        <v>0.1</v>
      </c>
    </row>
    <row r="217" spans="1:9" x14ac:dyDescent="0.4">
      <c r="A217" s="13" t="s">
        <v>26</v>
      </c>
      <c r="B217" s="13" t="s">
        <v>242</v>
      </c>
      <c r="C217" s="13" t="s">
        <v>12</v>
      </c>
      <c r="D217" s="13">
        <v>1508</v>
      </c>
      <c r="E217" s="13">
        <v>0</v>
      </c>
      <c r="F217" s="13">
        <v>12.2</v>
      </c>
      <c r="G217" s="13">
        <v>69</v>
      </c>
      <c r="H217" s="13">
        <v>2.2000000000000002</v>
      </c>
      <c r="I217" s="13">
        <v>0.1</v>
      </c>
    </row>
    <row r="218" spans="1:9" x14ac:dyDescent="0.4">
      <c r="A218" s="13" t="s">
        <v>26</v>
      </c>
      <c r="B218" s="13" t="s">
        <v>243</v>
      </c>
      <c r="C218" s="13" t="s">
        <v>14</v>
      </c>
      <c r="D218" s="13">
        <v>1495</v>
      </c>
      <c r="E218" s="13">
        <v>0</v>
      </c>
      <c r="F218" s="13">
        <v>12.5</v>
      </c>
      <c r="G218" s="13">
        <v>74</v>
      </c>
      <c r="H218" s="13">
        <v>2.2000000000000002</v>
      </c>
      <c r="I218" s="13">
        <v>0</v>
      </c>
    </row>
    <row r="219" spans="1:9" x14ac:dyDescent="0.4">
      <c r="A219" s="13" t="s">
        <v>26</v>
      </c>
      <c r="B219" s="13" t="s">
        <v>244</v>
      </c>
      <c r="C219" s="13" t="s">
        <v>6</v>
      </c>
      <c r="D219" s="13">
        <v>1453</v>
      </c>
      <c r="E219" s="13">
        <v>6.5</v>
      </c>
      <c r="F219" s="13">
        <v>12.5</v>
      </c>
      <c r="G219" s="13">
        <v>88</v>
      </c>
      <c r="H219" s="13">
        <v>1.4</v>
      </c>
      <c r="I219" s="13">
        <v>0.1</v>
      </c>
    </row>
    <row r="220" spans="1:9" x14ac:dyDescent="0.4">
      <c r="A220" s="13" t="s">
        <v>26</v>
      </c>
      <c r="B220" s="13" t="s">
        <v>245</v>
      </c>
      <c r="C220" s="13" t="s">
        <v>7</v>
      </c>
      <c r="D220" s="13">
        <v>1504</v>
      </c>
      <c r="E220" s="13">
        <v>0</v>
      </c>
      <c r="F220" s="13">
        <v>17.100000000000001</v>
      </c>
      <c r="G220" s="13">
        <v>65</v>
      </c>
      <c r="H220" s="13">
        <v>2.2999999999999998</v>
      </c>
      <c r="I220" s="13">
        <v>12.6</v>
      </c>
    </row>
    <row r="221" spans="1:9" x14ac:dyDescent="0.4">
      <c r="A221" s="13" t="s">
        <v>26</v>
      </c>
      <c r="B221" s="13" t="s">
        <v>246</v>
      </c>
      <c r="C221" s="13" t="s">
        <v>8</v>
      </c>
      <c r="D221" s="13">
        <v>1629</v>
      </c>
      <c r="E221" s="13">
        <v>0</v>
      </c>
      <c r="F221" s="13">
        <v>18.8</v>
      </c>
      <c r="G221" s="13">
        <v>66</v>
      </c>
      <c r="H221" s="13">
        <v>2.4</v>
      </c>
      <c r="I221" s="13">
        <v>7</v>
      </c>
    </row>
    <row r="222" spans="1:9" x14ac:dyDescent="0.4">
      <c r="A222" s="13" t="s">
        <v>26</v>
      </c>
      <c r="B222" s="13" t="s">
        <v>247</v>
      </c>
      <c r="C222" s="13" t="s">
        <v>9</v>
      </c>
      <c r="D222" s="13">
        <v>1605</v>
      </c>
      <c r="E222" s="13">
        <v>1</v>
      </c>
      <c r="F222" s="13">
        <v>19</v>
      </c>
      <c r="G222" s="13">
        <v>69</v>
      </c>
      <c r="H222" s="13">
        <v>2.2999999999999998</v>
      </c>
      <c r="I222" s="13">
        <v>6</v>
      </c>
    </row>
    <row r="223" spans="1:9" x14ac:dyDescent="0.4">
      <c r="A223" s="13" t="s">
        <v>26</v>
      </c>
      <c r="B223" s="13" t="s">
        <v>248</v>
      </c>
      <c r="C223" s="13" t="s">
        <v>0</v>
      </c>
      <c r="D223" s="13">
        <v>2178</v>
      </c>
      <c r="E223" s="13">
        <v>0</v>
      </c>
      <c r="F223" s="13">
        <v>18.5</v>
      </c>
      <c r="G223" s="13">
        <v>71</v>
      </c>
      <c r="H223" s="13">
        <v>2.6</v>
      </c>
      <c r="I223" s="13">
        <v>0.6</v>
      </c>
    </row>
    <row r="224" spans="1:9" x14ac:dyDescent="0.4">
      <c r="A224" s="13" t="s">
        <v>26</v>
      </c>
      <c r="B224" s="13" t="s">
        <v>249</v>
      </c>
      <c r="C224" s="13" t="s">
        <v>12</v>
      </c>
      <c r="D224" s="13">
        <v>1516</v>
      </c>
      <c r="E224" s="13">
        <v>6</v>
      </c>
      <c r="F224" s="13">
        <v>19.5</v>
      </c>
      <c r="G224" s="13">
        <v>78</v>
      </c>
      <c r="H224" s="13">
        <v>4.0999999999999996</v>
      </c>
      <c r="I224" s="13">
        <v>3.4</v>
      </c>
    </row>
    <row r="225" spans="1:9" x14ac:dyDescent="0.4">
      <c r="A225" s="13" t="s">
        <v>26</v>
      </c>
      <c r="B225" s="13" t="s">
        <v>250</v>
      </c>
      <c r="C225" s="13" t="s">
        <v>14</v>
      </c>
      <c r="D225" s="13">
        <v>1480</v>
      </c>
      <c r="E225" s="13">
        <v>55</v>
      </c>
      <c r="F225" s="13">
        <v>19.5</v>
      </c>
      <c r="G225" s="13">
        <v>66</v>
      </c>
      <c r="H225" s="13">
        <v>4.4000000000000004</v>
      </c>
      <c r="I225" s="13">
        <v>3.4</v>
      </c>
    </row>
    <row r="226" spans="1:9" x14ac:dyDescent="0.4">
      <c r="A226" s="13" t="s">
        <v>26</v>
      </c>
      <c r="B226" s="13" t="s">
        <v>251</v>
      </c>
      <c r="C226" s="13" t="s">
        <v>6</v>
      </c>
      <c r="D226" s="13">
        <v>1610</v>
      </c>
      <c r="E226" s="13">
        <v>0</v>
      </c>
      <c r="F226" s="13">
        <v>19.899999999999999</v>
      </c>
      <c r="G226" s="13">
        <v>51</v>
      </c>
      <c r="H226" s="13">
        <v>2.9</v>
      </c>
      <c r="I226" s="13">
        <v>12.8</v>
      </c>
    </row>
    <row r="227" spans="1:9" x14ac:dyDescent="0.4">
      <c r="A227" s="13" t="s">
        <v>26</v>
      </c>
      <c r="B227" s="13" t="s">
        <v>252</v>
      </c>
      <c r="C227" s="13" t="s">
        <v>7</v>
      </c>
      <c r="D227" s="13">
        <v>1555</v>
      </c>
      <c r="E227" s="13">
        <v>0</v>
      </c>
      <c r="F227" s="13">
        <v>21.4</v>
      </c>
      <c r="G227" s="13">
        <v>66</v>
      </c>
      <c r="H227" s="13">
        <v>2.1</v>
      </c>
      <c r="I227" s="13">
        <v>9.3000000000000007</v>
      </c>
    </row>
    <row r="228" spans="1:9" x14ac:dyDescent="0.4">
      <c r="A228" s="13" t="s">
        <v>26</v>
      </c>
      <c r="B228" s="13" t="s">
        <v>253</v>
      </c>
      <c r="C228" s="13" t="s">
        <v>8</v>
      </c>
      <c r="D228" s="13">
        <v>1734</v>
      </c>
      <c r="E228" s="13">
        <v>0</v>
      </c>
      <c r="F228" s="13">
        <v>24.1</v>
      </c>
      <c r="G228" s="13">
        <v>57</v>
      </c>
      <c r="H228" s="13">
        <v>2.2000000000000002</v>
      </c>
      <c r="I228" s="13">
        <v>10.8</v>
      </c>
    </row>
    <row r="229" spans="1:9" x14ac:dyDescent="0.4">
      <c r="A229" s="13" t="s">
        <v>26</v>
      </c>
      <c r="B229" s="13" t="s">
        <v>254</v>
      </c>
      <c r="C229" s="13" t="s">
        <v>9</v>
      </c>
      <c r="D229" s="13">
        <v>1523</v>
      </c>
      <c r="E229" s="13">
        <v>11.5</v>
      </c>
      <c r="F229" s="13">
        <v>21.2</v>
      </c>
      <c r="G229" s="13">
        <v>74</v>
      </c>
      <c r="H229" s="13">
        <v>2.6</v>
      </c>
      <c r="I229" s="13">
        <v>2.1</v>
      </c>
    </row>
    <row r="230" spans="1:9" x14ac:dyDescent="0.4">
      <c r="A230" s="13" t="s">
        <v>26</v>
      </c>
      <c r="B230" s="13" t="s">
        <v>255</v>
      </c>
      <c r="C230" s="13" t="s">
        <v>0</v>
      </c>
      <c r="D230" s="13">
        <v>2325</v>
      </c>
      <c r="E230" s="13">
        <v>6.5</v>
      </c>
      <c r="F230" s="13">
        <v>21.5</v>
      </c>
      <c r="G230" s="13">
        <v>78</v>
      </c>
      <c r="H230" s="13">
        <v>2.4</v>
      </c>
      <c r="I230" s="13">
        <v>1.6</v>
      </c>
    </row>
    <row r="231" spans="1:9" x14ac:dyDescent="0.4">
      <c r="A231" s="13" t="s">
        <v>26</v>
      </c>
      <c r="B231" s="13" t="s">
        <v>256</v>
      </c>
      <c r="C231" s="13" t="s">
        <v>12</v>
      </c>
      <c r="D231" s="13">
        <v>1515</v>
      </c>
      <c r="E231" s="13">
        <v>0</v>
      </c>
      <c r="F231" s="13">
        <v>23.1</v>
      </c>
      <c r="G231" s="13">
        <v>66</v>
      </c>
      <c r="H231" s="13">
        <v>2.9</v>
      </c>
      <c r="I231" s="13">
        <v>11.8</v>
      </c>
    </row>
    <row r="232" spans="1:9" x14ac:dyDescent="0.4">
      <c r="A232" s="13" t="s">
        <v>26</v>
      </c>
      <c r="B232" s="13" t="s">
        <v>257</v>
      </c>
      <c r="C232" s="13" t="s">
        <v>14</v>
      </c>
      <c r="D232" s="13">
        <v>1613</v>
      </c>
      <c r="E232" s="13">
        <v>0</v>
      </c>
      <c r="F232" s="13">
        <v>23</v>
      </c>
      <c r="G232" s="13">
        <v>41</v>
      </c>
      <c r="H232" s="13">
        <v>4.0999999999999996</v>
      </c>
      <c r="I232" s="13">
        <v>13.3</v>
      </c>
    </row>
    <row r="233" spans="1:9" x14ac:dyDescent="0.4">
      <c r="A233" s="13" t="s">
        <v>26</v>
      </c>
      <c r="B233" s="13" t="s">
        <v>258</v>
      </c>
      <c r="C233" s="13" t="s">
        <v>6</v>
      </c>
      <c r="D233" s="13">
        <v>1627</v>
      </c>
      <c r="E233" s="13">
        <v>0</v>
      </c>
      <c r="F233" s="13">
        <v>20</v>
      </c>
      <c r="G233" s="13">
        <v>63</v>
      </c>
      <c r="H233" s="13">
        <v>3.2</v>
      </c>
      <c r="I233" s="13">
        <v>6.7</v>
      </c>
    </row>
    <row r="234" spans="1:9" x14ac:dyDescent="0.4">
      <c r="A234" s="13" t="s">
        <v>26</v>
      </c>
      <c r="B234" s="13" t="s">
        <v>259</v>
      </c>
      <c r="C234" s="13" t="s">
        <v>7</v>
      </c>
      <c r="D234" s="13">
        <v>1453</v>
      </c>
      <c r="E234" s="13">
        <v>30</v>
      </c>
      <c r="F234" s="13">
        <v>14.7</v>
      </c>
      <c r="G234" s="13">
        <v>92</v>
      </c>
      <c r="H234" s="13">
        <v>2.8</v>
      </c>
      <c r="I234" s="13">
        <v>0</v>
      </c>
    </row>
    <row r="235" spans="1:9" x14ac:dyDescent="0.4">
      <c r="A235" s="13" t="s">
        <v>26</v>
      </c>
      <c r="B235" s="13" t="s">
        <v>260</v>
      </c>
      <c r="C235" s="13" t="s">
        <v>8</v>
      </c>
      <c r="D235" s="13">
        <v>1566</v>
      </c>
      <c r="E235" s="13">
        <v>9</v>
      </c>
      <c r="F235" s="13">
        <v>14.4</v>
      </c>
      <c r="G235" s="13">
        <v>92</v>
      </c>
      <c r="H235" s="13">
        <v>1.7</v>
      </c>
      <c r="I235" s="13">
        <v>0</v>
      </c>
    </row>
    <row r="236" spans="1:9" x14ac:dyDescent="0.4">
      <c r="A236" s="13" t="s">
        <v>26</v>
      </c>
      <c r="B236" s="13" t="s">
        <v>261</v>
      </c>
      <c r="C236" s="13" t="s">
        <v>9</v>
      </c>
      <c r="D236" s="13">
        <v>1624</v>
      </c>
      <c r="E236" s="13">
        <v>14</v>
      </c>
      <c r="F236" s="13">
        <v>13.5</v>
      </c>
      <c r="G236" s="13">
        <v>92</v>
      </c>
      <c r="H236" s="13">
        <v>1.4</v>
      </c>
      <c r="I236" s="13">
        <v>0</v>
      </c>
    </row>
    <row r="237" spans="1:9" x14ac:dyDescent="0.4">
      <c r="A237" s="13" t="s">
        <v>26</v>
      </c>
      <c r="B237" s="13" t="s">
        <v>262</v>
      </c>
      <c r="C237" s="13" t="s">
        <v>0</v>
      </c>
      <c r="D237" s="13">
        <v>2197</v>
      </c>
      <c r="E237" s="13">
        <v>0</v>
      </c>
      <c r="F237" s="13">
        <v>19.100000000000001</v>
      </c>
      <c r="G237" s="13">
        <v>69</v>
      </c>
      <c r="H237" s="13">
        <v>2.2999999999999998</v>
      </c>
      <c r="I237" s="13">
        <v>12.4</v>
      </c>
    </row>
    <row r="238" spans="1:9" x14ac:dyDescent="0.4">
      <c r="A238" s="13" t="s">
        <v>26</v>
      </c>
      <c r="B238" s="13" t="s">
        <v>263</v>
      </c>
      <c r="C238" s="13" t="s">
        <v>12</v>
      </c>
      <c r="D238" s="13">
        <v>1563</v>
      </c>
      <c r="E238" s="13">
        <v>0</v>
      </c>
      <c r="F238" s="13">
        <v>18.899999999999999</v>
      </c>
      <c r="G238" s="13">
        <v>76</v>
      </c>
      <c r="H238" s="13">
        <v>2.5</v>
      </c>
      <c r="I238" s="13">
        <v>0.3</v>
      </c>
    </row>
    <row r="239" spans="1:9" x14ac:dyDescent="0.4">
      <c r="A239" s="13" t="s">
        <v>26</v>
      </c>
      <c r="B239" s="13" t="s">
        <v>264</v>
      </c>
      <c r="C239" s="13" t="s">
        <v>14</v>
      </c>
      <c r="D239" s="13">
        <v>1365</v>
      </c>
      <c r="E239" s="13">
        <v>39.5</v>
      </c>
      <c r="F239" s="13">
        <v>15.4</v>
      </c>
      <c r="G239" s="13">
        <v>94</v>
      </c>
      <c r="H239" s="13">
        <v>1.9</v>
      </c>
      <c r="I239" s="13">
        <v>0</v>
      </c>
    </row>
    <row r="240" spans="1:9" x14ac:dyDescent="0.4">
      <c r="A240" s="13" t="s">
        <v>26</v>
      </c>
      <c r="B240" s="13" t="s">
        <v>265</v>
      </c>
      <c r="C240" s="13" t="s">
        <v>6</v>
      </c>
      <c r="D240" s="13">
        <v>1579</v>
      </c>
      <c r="E240" s="13">
        <v>1.5</v>
      </c>
      <c r="F240" s="13">
        <v>18</v>
      </c>
      <c r="G240" s="13">
        <v>78</v>
      </c>
      <c r="H240" s="13">
        <v>2</v>
      </c>
      <c r="I240" s="13">
        <v>1.1000000000000001</v>
      </c>
    </row>
    <row r="241" spans="1:9" x14ac:dyDescent="0.4">
      <c r="A241" s="13" t="s">
        <v>26</v>
      </c>
      <c r="B241" s="13" t="s">
        <v>266</v>
      </c>
      <c r="C241" s="13" t="s">
        <v>7</v>
      </c>
      <c r="D241" s="13">
        <v>1457</v>
      </c>
      <c r="E241" s="13">
        <v>2</v>
      </c>
      <c r="F241" s="13">
        <v>17.5</v>
      </c>
      <c r="G241" s="13">
        <v>87</v>
      </c>
      <c r="H241" s="13">
        <v>1.4</v>
      </c>
      <c r="I241" s="13">
        <v>0</v>
      </c>
    </row>
    <row r="242" spans="1:9" x14ac:dyDescent="0.4">
      <c r="A242" s="13" t="s">
        <v>26</v>
      </c>
      <c r="B242" s="13" t="s">
        <v>267</v>
      </c>
      <c r="C242" s="13" t="s">
        <v>8</v>
      </c>
      <c r="D242" s="13">
        <v>1556</v>
      </c>
      <c r="E242" s="13">
        <v>4</v>
      </c>
      <c r="F242" s="13">
        <v>22.1</v>
      </c>
      <c r="G242" s="13">
        <v>78</v>
      </c>
      <c r="H242" s="13">
        <v>2.2999999999999998</v>
      </c>
      <c r="I242" s="13">
        <v>6.6</v>
      </c>
    </row>
    <row r="243" spans="1:9" x14ac:dyDescent="0.4">
      <c r="A243" s="13" t="s">
        <v>26</v>
      </c>
      <c r="B243" s="13" t="s">
        <v>268</v>
      </c>
      <c r="C243" s="13" t="s">
        <v>9</v>
      </c>
      <c r="D243" s="13">
        <v>1719</v>
      </c>
      <c r="E243" s="13">
        <v>0</v>
      </c>
      <c r="F243" s="13">
        <v>22.5</v>
      </c>
      <c r="G243" s="13">
        <v>65</v>
      </c>
      <c r="H243" s="13">
        <v>2.4</v>
      </c>
      <c r="I243" s="13">
        <v>5</v>
      </c>
    </row>
    <row r="244" spans="1:9" x14ac:dyDescent="0.4">
      <c r="A244" s="13" t="s">
        <v>26</v>
      </c>
      <c r="B244" s="13" t="s">
        <v>269</v>
      </c>
      <c r="C244" s="13" t="s">
        <v>0</v>
      </c>
      <c r="D244" s="13">
        <v>2131</v>
      </c>
      <c r="E244" s="13">
        <v>0</v>
      </c>
      <c r="F244" s="13">
        <v>22.2</v>
      </c>
      <c r="G244" s="13">
        <v>70</v>
      </c>
      <c r="H244" s="13">
        <v>1.4</v>
      </c>
      <c r="I244" s="13">
        <v>1.7</v>
      </c>
    </row>
    <row r="245" spans="1:9" x14ac:dyDescent="0.4">
      <c r="A245" s="13" t="s">
        <v>26</v>
      </c>
      <c r="B245" s="13" t="s">
        <v>270</v>
      </c>
      <c r="C245" s="13" t="s">
        <v>12</v>
      </c>
      <c r="D245" s="13">
        <v>1461</v>
      </c>
      <c r="E245" s="13">
        <v>3</v>
      </c>
      <c r="F245" s="13">
        <v>20.6</v>
      </c>
      <c r="G245" s="13">
        <v>84</v>
      </c>
      <c r="H245" s="13">
        <v>1.6</v>
      </c>
      <c r="I245" s="13">
        <v>1.5</v>
      </c>
    </row>
    <row r="246" spans="1:9" x14ac:dyDescent="0.4">
      <c r="A246" s="13" t="s">
        <v>26</v>
      </c>
      <c r="B246" s="13" t="s">
        <v>271</v>
      </c>
      <c r="C246" s="13" t="s">
        <v>14</v>
      </c>
      <c r="D246" s="13">
        <v>1589</v>
      </c>
      <c r="E246" s="13">
        <v>0</v>
      </c>
      <c r="F246" s="13">
        <v>22.5</v>
      </c>
      <c r="G246" s="13">
        <v>64</v>
      </c>
      <c r="H246" s="13">
        <v>2.5</v>
      </c>
      <c r="I246" s="13">
        <v>12.9</v>
      </c>
    </row>
    <row r="247" spans="1:9" x14ac:dyDescent="0.4">
      <c r="A247" s="13" t="s">
        <v>26</v>
      </c>
      <c r="B247" s="13" t="s">
        <v>272</v>
      </c>
      <c r="C247" s="13" t="s">
        <v>6</v>
      </c>
      <c r="D247" s="13">
        <v>1622</v>
      </c>
      <c r="E247" s="13">
        <v>0</v>
      </c>
      <c r="F247" s="13">
        <v>23.3</v>
      </c>
      <c r="G247" s="13">
        <v>71</v>
      </c>
      <c r="H247" s="13">
        <v>1.4</v>
      </c>
      <c r="I247" s="13">
        <v>4.5999999999999996</v>
      </c>
    </row>
    <row r="248" spans="1:9" x14ac:dyDescent="0.4">
      <c r="A248" s="13" t="s">
        <v>26</v>
      </c>
      <c r="B248" s="13" t="s">
        <v>273</v>
      </c>
      <c r="C248" s="13" t="s">
        <v>7</v>
      </c>
      <c r="D248" s="13">
        <v>1429</v>
      </c>
      <c r="E248" s="13">
        <v>48.5</v>
      </c>
      <c r="F248" s="13">
        <v>19.399999999999999</v>
      </c>
      <c r="G248" s="13">
        <v>87</v>
      </c>
      <c r="H248" s="13">
        <v>1.8</v>
      </c>
      <c r="I248" s="13">
        <v>1.9</v>
      </c>
    </row>
    <row r="249" spans="1:9" x14ac:dyDescent="0.4">
      <c r="A249" s="13" t="s">
        <v>26</v>
      </c>
      <c r="B249" s="13" t="s">
        <v>274</v>
      </c>
      <c r="C249" s="13" t="s">
        <v>8</v>
      </c>
      <c r="D249" s="13">
        <v>1763</v>
      </c>
      <c r="E249" s="13">
        <v>0</v>
      </c>
      <c r="F249" s="13">
        <v>22</v>
      </c>
      <c r="G249" s="13">
        <v>63</v>
      </c>
      <c r="H249" s="13">
        <v>1.9</v>
      </c>
      <c r="I249" s="13">
        <v>9.9</v>
      </c>
    </row>
    <row r="250" spans="1:9" x14ac:dyDescent="0.4">
      <c r="A250" s="13" t="s">
        <v>26</v>
      </c>
      <c r="B250" s="13" t="s">
        <v>275</v>
      </c>
      <c r="C250" s="13" t="s">
        <v>9</v>
      </c>
      <c r="D250" s="13">
        <v>1744</v>
      </c>
      <c r="E250" s="13">
        <v>0</v>
      </c>
      <c r="F250" s="13">
        <v>23.3</v>
      </c>
      <c r="G250" s="13">
        <v>52</v>
      </c>
      <c r="H250" s="13">
        <v>3.3</v>
      </c>
      <c r="I250" s="13">
        <v>8.6</v>
      </c>
    </row>
    <row r="251" spans="1:9" x14ac:dyDescent="0.4">
      <c r="A251" s="13" t="s">
        <v>26</v>
      </c>
      <c r="B251" s="13" t="s">
        <v>276</v>
      </c>
      <c r="C251" s="13" t="s">
        <v>0</v>
      </c>
      <c r="D251" s="13">
        <v>2288</v>
      </c>
      <c r="E251" s="13">
        <v>0</v>
      </c>
      <c r="F251" s="13">
        <v>21.6</v>
      </c>
      <c r="G251" s="13">
        <v>62</v>
      </c>
      <c r="H251" s="13">
        <v>2.8</v>
      </c>
      <c r="I251" s="13">
        <v>5.6</v>
      </c>
    </row>
    <row r="252" spans="1:9" x14ac:dyDescent="0.4">
      <c r="A252" s="13" t="s">
        <v>26</v>
      </c>
      <c r="B252" s="13" t="s">
        <v>277</v>
      </c>
      <c r="C252" s="13" t="s">
        <v>12</v>
      </c>
      <c r="D252" s="13">
        <v>1614</v>
      </c>
      <c r="E252" s="13">
        <v>0</v>
      </c>
      <c r="F252" s="13">
        <v>23.3</v>
      </c>
      <c r="G252" s="13">
        <v>63</v>
      </c>
      <c r="H252" s="13">
        <v>2.1</v>
      </c>
      <c r="I252" s="13">
        <v>9.1</v>
      </c>
    </row>
    <row r="253" spans="1:9" x14ac:dyDescent="0.4">
      <c r="A253" s="13" t="s">
        <v>26</v>
      </c>
      <c r="B253" s="13" t="s">
        <v>278</v>
      </c>
      <c r="C253" s="13" t="s">
        <v>14</v>
      </c>
      <c r="D253" s="13">
        <v>1645</v>
      </c>
      <c r="E253" s="13">
        <v>0</v>
      </c>
      <c r="F253" s="13">
        <v>22.5</v>
      </c>
      <c r="G253" s="13">
        <v>66</v>
      </c>
      <c r="H253" s="13">
        <v>3.1</v>
      </c>
      <c r="I253" s="13">
        <v>10</v>
      </c>
    </row>
    <row r="254" spans="1:9" x14ac:dyDescent="0.4">
      <c r="A254" s="13" t="s">
        <v>26</v>
      </c>
      <c r="B254" s="13" t="s">
        <v>279</v>
      </c>
      <c r="C254" s="13" t="s">
        <v>6</v>
      </c>
      <c r="D254" s="13">
        <v>1572</v>
      </c>
      <c r="E254" s="13">
        <v>0</v>
      </c>
      <c r="F254" s="13">
        <v>22.8</v>
      </c>
      <c r="G254" s="13">
        <v>65</v>
      </c>
      <c r="H254" s="13">
        <v>2.2999999999999998</v>
      </c>
      <c r="I254" s="13">
        <v>8</v>
      </c>
    </row>
    <row r="255" spans="1:9" x14ac:dyDescent="0.4">
      <c r="A255" s="13" t="s">
        <v>26</v>
      </c>
      <c r="B255" s="13" t="s">
        <v>280</v>
      </c>
      <c r="C255" s="13" t="s">
        <v>7</v>
      </c>
      <c r="D255" s="13">
        <v>1492</v>
      </c>
      <c r="E255" s="13">
        <v>0</v>
      </c>
      <c r="F255" s="13">
        <v>23.7</v>
      </c>
      <c r="G255" s="13">
        <v>75</v>
      </c>
      <c r="H255" s="13">
        <v>1.5</v>
      </c>
      <c r="I255" s="13">
        <v>0</v>
      </c>
    </row>
    <row r="256" spans="1:9" x14ac:dyDescent="0.4">
      <c r="A256" s="13" t="s">
        <v>26</v>
      </c>
      <c r="B256" s="13" t="s">
        <v>281</v>
      </c>
      <c r="C256" s="13" t="s">
        <v>8</v>
      </c>
      <c r="D256" s="13">
        <v>1628</v>
      </c>
      <c r="E256" s="13">
        <v>0</v>
      </c>
      <c r="F256" s="13">
        <v>23.9</v>
      </c>
      <c r="G256" s="13">
        <v>80</v>
      </c>
      <c r="H256" s="13">
        <v>2</v>
      </c>
      <c r="I256" s="13">
        <v>0.3</v>
      </c>
    </row>
    <row r="257" spans="1:9" x14ac:dyDescent="0.4">
      <c r="A257" s="13" t="s">
        <v>26</v>
      </c>
      <c r="B257" s="13" t="s">
        <v>282</v>
      </c>
      <c r="C257" s="13" t="s">
        <v>9</v>
      </c>
      <c r="D257" s="13">
        <v>1663</v>
      </c>
      <c r="E257" s="13">
        <v>17.5</v>
      </c>
      <c r="F257" s="13">
        <v>24.1</v>
      </c>
      <c r="G257" s="13">
        <v>87</v>
      </c>
      <c r="H257" s="13">
        <v>1.8</v>
      </c>
      <c r="I257" s="13">
        <v>0.9</v>
      </c>
    </row>
    <row r="258" spans="1:9" x14ac:dyDescent="0.4">
      <c r="A258" s="13" t="s">
        <v>26</v>
      </c>
      <c r="B258" s="13" t="s">
        <v>283</v>
      </c>
      <c r="C258" s="13" t="s">
        <v>0</v>
      </c>
      <c r="D258" s="13">
        <v>1983</v>
      </c>
      <c r="E258" s="13">
        <v>17.5</v>
      </c>
      <c r="F258" s="13">
        <v>21.8</v>
      </c>
      <c r="G258" s="13">
        <v>93</v>
      </c>
      <c r="H258" s="13">
        <v>2.1</v>
      </c>
      <c r="I258" s="13">
        <v>0</v>
      </c>
    </row>
    <row r="259" spans="1:9" x14ac:dyDescent="0.4">
      <c r="A259" s="13" t="s">
        <v>26</v>
      </c>
      <c r="B259" s="13" t="s">
        <v>284</v>
      </c>
      <c r="C259" s="13" t="s">
        <v>12</v>
      </c>
      <c r="D259" s="13">
        <v>1526</v>
      </c>
      <c r="E259" s="13">
        <v>2.5</v>
      </c>
      <c r="F259" s="13">
        <v>21.6</v>
      </c>
      <c r="G259" s="13">
        <v>84</v>
      </c>
      <c r="H259" s="13">
        <v>2.1</v>
      </c>
      <c r="I259" s="13">
        <v>0.4</v>
      </c>
    </row>
    <row r="260" spans="1:9" x14ac:dyDescent="0.4">
      <c r="A260" s="13" t="s">
        <v>26</v>
      </c>
      <c r="B260" s="13" t="s">
        <v>285</v>
      </c>
      <c r="C260" s="13" t="s">
        <v>14</v>
      </c>
      <c r="D260" s="13">
        <v>1594</v>
      </c>
      <c r="E260" s="13">
        <v>0</v>
      </c>
      <c r="F260" s="13">
        <v>24.8</v>
      </c>
      <c r="G260" s="13">
        <v>72</v>
      </c>
      <c r="H260" s="13">
        <v>2.4</v>
      </c>
      <c r="I260" s="13">
        <v>10.6</v>
      </c>
    </row>
    <row r="261" spans="1:9" x14ac:dyDescent="0.4">
      <c r="A261" s="13" t="s">
        <v>26</v>
      </c>
      <c r="B261" s="13" t="s">
        <v>286</v>
      </c>
      <c r="C261" s="13" t="s">
        <v>6</v>
      </c>
      <c r="D261" s="13">
        <v>1577</v>
      </c>
      <c r="E261" s="13">
        <v>0.5</v>
      </c>
      <c r="F261" s="13">
        <v>21.5</v>
      </c>
      <c r="G261" s="13">
        <v>79</v>
      </c>
      <c r="H261" s="13">
        <v>2.7</v>
      </c>
      <c r="I261" s="13">
        <v>0.2</v>
      </c>
    </row>
    <row r="262" spans="1:9" x14ac:dyDescent="0.4">
      <c r="A262" s="13" t="s">
        <v>26</v>
      </c>
      <c r="B262" s="13" t="s">
        <v>287</v>
      </c>
      <c r="C262" s="13" t="s">
        <v>7</v>
      </c>
      <c r="D262" s="13">
        <v>1504</v>
      </c>
      <c r="E262" s="13">
        <v>5</v>
      </c>
      <c r="F262" s="13">
        <v>16.899999999999999</v>
      </c>
      <c r="G262" s="13">
        <v>89</v>
      </c>
      <c r="H262" s="13">
        <v>2.1</v>
      </c>
      <c r="I262" s="13">
        <v>0</v>
      </c>
    </row>
    <row r="263" spans="1:9" x14ac:dyDescent="0.4">
      <c r="A263" s="13" t="s">
        <v>26</v>
      </c>
      <c r="B263" s="13" t="s">
        <v>288</v>
      </c>
      <c r="C263" s="13" t="s">
        <v>8</v>
      </c>
      <c r="D263" s="13">
        <v>1741</v>
      </c>
      <c r="E263" s="13">
        <v>6.5</v>
      </c>
      <c r="F263" s="13">
        <v>21.4</v>
      </c>
      <c r="G263" s="13">
        <v>76</v>
      </c>
      <c r="H263" s="13">
        <v>1.9</v>
      </c>
      <c r="I263" s="13">
        <v>3.1</v>
      </c>
    </row>
    <row r="264" spans="1:9" x14ac:dyDescent="0.4">
      <c r="A264" s="13" t="s">
        <v>26</v>
      </c>
      <c r="B264" s="13" t="s">
        <v>289</v>
      </c>
      <c r="C264" s="13" t="s">
        <v>9</v>
      </c>
      <c r="D264" s="13">
        <v>1660</v>
      </c>
      <c r="E264" s="13">
        <v>0</v>
      </c>
      <c r="F264" s="13">
        <v>23.4</v>
      </c>
      <c r="G264" s="13">
        <v>75</v>
      </c>
      <c r="H264" s="13">
        <v>2.2000000000000002</v>
      </c>
      <c r="I264" s="13">
        <v>1.4</v>
      </c>
    </row>
    <row r="265" spans="1:9" x14ac:dyDescent="0.4">
      <c r="A265" s="13" t="s">
        <v>26</v>
      </c>
      <c r="B265" s="13" t="s">
        <v>290</v>
      </c>
      <c r="C265" s="13" t="s">
        <v>0</v>
      </c>
      <c r="D265" s="13">
        <v>1975</v>
      </c>
      <c r="E265" s="13">
        <v>28.5</v>
      </c>
      <c r="F265" s="13">
        <v>20.6</v>
      </c>
      <c r="G265" s="13">
        <v>94</v>
      </c>
      <c r="H265" s="13">
        <v>2.1</v>
      </c>
      <c r="I265" s="13">
        <v>0</v>
      </c>
    </row>
    <row r="266" spans="1:9" x14ac:dyDescent="0.4">
      <c r="A266" s="13" t="s">
        <v>26</v>
      </c>
      <c r="B266" s="13" t="s">
        <v>291</v>
      </c>
      <c r="C266" s="13" t="s">
        <v>12</v>
      </c>
      <c r="D266" s="13">
        <v>2038</v>
      </c>
      <c r="E266" s="13">
        <v>2</v>
      </c>
      <c r="F266" s="13">
        <v>22.1</v>
      </c>
      <c r="G266" s="13">
        <v>74</v>
      </c>
      <c r="H266" s="13">
        <v>1.9</v>
      </c>
      <c r="I266" s="13">
        <v>1.5</v>
      </c>
    </row>
    <row r="267" spans="1:9" x14ac:dyDescent="0.4">
      <c r="A267" s="13" t="s">
        <v>26</v>
      </c>
      <c r="B267" s="13" t="s">
        <v>292</v>
      </c>
      <c r="C267" s="13" t="s">
        <v>14</v>
      </c>
      <c r="D267" s="13">
        <v>1542</v>
      </c>
      <c r="E267" s="13">
        <v>0</v>
      </c>
      <c r="F267" s="13">
        <v>22.2</v>
      </c>
      <c r="G267" s="13">
        <v>73</v>
      </c>
      <c r="H267" s="13">
        <v>2.5</v>
      </c>
      <c r="I267" s="13">
        <v>7.4</v>
      </c>
    </row>
    <row r="268" spans="1:9" x14ac:dyDescent="0.4">
      <c r="A268" s="13" t="s">
        <v>26</v>
      </c>
      <c r="B268" s="13" t="s">
        <v>293</v>
      </c>
      <c r="C268" s="13" t="s">
        <v>6</v>
      </c>
      <c r="D268" s="13">
        <v>1527</v>
      </c>
      <c r="E268" s="13">
        <v>0</v>
      </c>
      <c r="F268" s="13">
        <v>24</v>
      </c>
      <c r="G268" s="13">
        <v>71</v>
      </c>
      <c r="H268" s="13">
        <v>2.5</v>
      </c>
      <c r="I268" s="13">
        <v>8.6999999999999993</v>
      </c>
    </row>
    <row r="269" spans="1:9" x14ac:dyDescent="0.4">
      <c r="A269" s="13" t="s">
        <v>26</v>
      </c>
      <c r="B269" s="13" t="s">
        <v>294</v>
      </c>
      <c r="C269" s="13" t="s">
        <v>7</v>
      </c>
      <c r="D269" s="13">
        <v>1471</v>
      </c>
      <c r="E269" s="13">
        <v>0</v>
      </c>
      <c r="F269" s="13">
        <v>24</v>
      </c>
      <c r="G269" s="13">
        <v>78</v>
      </c>
      <c r="H269" s="13">
        <v>1.9</v>
      </c>
      <c r="I269" s="13">
        <v>1.3</v>
      </c>
    </row>
    <row r="270" spans="1:9" x14ac:dyDescent="0.4">
      <c r="A270" s="13" t="s">
        <v>26</v>
      </c>
      <c r="B270" s="13" t="s">
        <v>295</v>
      </c>
      <c r="C270" s="13" t="s">
        <v>8</v>
      </c>
      <c r="D270" s="13">
        <v>1674</v>
      </c>
      <c r="E270" s="13">
        <v>9.5</v>
      </c>
      <c r="F270" s="13">
        <v>26.5</v>
      </c>
      <c r="G270" s="13">
        <v>79</v>
      </c>
      <c r="H270" s="13">
        <v>2.4</v>
      </c>
      <c r="I270" s="13">
        <v>6</v>
      </c>
    </row>
    <row r="271" spans="1:9" x14ac:dyDescent="0.4">
      <c r="A271" s="13" t="s">
        <v>26</v>
      </c>
      <c r="B271" s="13" t="s">
        <v>296</v>
      </c>
      <c r="C271" s="13" t="s">
        <v>9</v>
      </c>
      <c r="D271" s="13">
        <v>1690</v>
      </c>
      <c r="E271" s="13">
        <v>0</v>
      </c>
      <c r="F271" s="13">
        <v>28.4</v>
      </c>
      <c r="G271" s="13">
        <v>71</v>
      </c>
      <c r="H271" s="13">
        <v>1.9</v>
      </c>
      <c r="I271" s="13">
        <v>9.9</v>
      </c>
    </row>
    <row r="272" spans="1:9" x14ac:dyDescent="0.4">
      <c r="A272" s="13" t="s">
        <v>26</v>
      </c>
      <c r="B272" s="13" t="s">
        <v>297</v>
      </c>
      <c r="C272" s="13" t="s">
        <v>0</v>
      </c>
      <c r="D272" s="13">
        <v>2090</v>
      </c>
      <c r="E272" s="13">
        <v>5</v>
      </c>
      <c r="F272" s="13">
        <v>27.3</v>
      </c>
      <c r="G272" s="13">
        <v>78</v>
      </c>
      <c r="H272" s="13">
        <v>1.9</v>
      </c>
      <c r="I272" s="13">
        <v>4</v>
      </c>
    </row>
    <row r="273" spans="1:9" x14ac:dyDescent="0.4">
      <c r="A273" s="13" t="s">
        <v>26</v>
      </c>
      <c r="B273" s="13" t="s">
        <v>298</v>
      </c>
      <c r="C273" s="13" t="s">
        <v>12</v>
      </c>
      <c r="D273" s="13">
        <v>1596</v>
      </c>
      <c r="E273" s="13">
        <v>6.5</v>
      </c>
      <c r="F273" s="13">
        <v>24.2</v>
      </c>
      <c r="G273" s="13">
        <v>86</v>
      </c>
      <c r="H273" s="13">
        <v>2</v>
      </c>
      <c r="I273" s="13">
        <v>0</v>
      </c>
    </row>
    <row r="274" spans="1:9" x14ac:dyDescent="0.4">
      <c r="A274" s="13" t="s">
        <v>26</v>
      </c>
      <c r="B274" s="13" t="s">
        <v>299</v>
      </c>
      <c r="C274" s="13" t="s">
        <v>14</v>
      </c>
      <c r="D274" s="13">
        <v>1572</v>
      </c>
      <c r="E274" s="13">
        <v>0</v>
      </c>
      <c r="F274" s="13">
        <v>24.7</v>
      </c>
      <c r="G274" s="13">
        <v>80</v>
      </c>
      <c r="H274" s="13">
        <v>2.2000000000000002</v>
      </c>
      <c r="I274" s="13">
        <v>3.1</v>
      </c>
    </row>
    <row r="275" spans="1:9" x14ac:dyDescent="0.4">
      <c r="A275" s="13" t="s">
        <v>26</v>
      </c>
      <c r="B275" s="13" t="s">
        <v>300</v>
      </c>
      <c r="C275" s="13" t="s">
        <v>6</v>
      </c>
      <c r="D275" s="13">
        <v>1510</v>
      </c>
      <c r="E275" s="13">
        <v>1.5</v>
      </c>
      <c r="F275" s="13">
        <v>23.5</v>
      </c>
      <c r="G275" s="13">
        <v>79</v>
      </c>
      <c r="H275" s="13">
        <v>2.2999999999999998</v>
      </c>
      <c r="I275" s="13">
        <v>0</v>
      </c>
    </row>
    <row r="276" spans="1:9" x14ac:dyDescent="0.4">
      <c r="A276" s="13" t="s">
        <v>26</v>
      </c>
      <c r="B276" s="13" t="s">
        <v>301</v>
      </c>
      <c r="C276" s="13" t="s">
        <v>7</v>
      </c>
      <c r="D276" s="13">
        <v>1565</v>
      </c>
      <c r="E276" s="13">
        <v>0</v>
      </c>
      <c r="F276" s="13">
        <v>24</v>
      </c>
      <c r="G276" s="13">
        <v>77</v>
      </c>
      <c r="H276" s="13">
        <v>1.4</v>
      </c>
      <c r="I276" s="13">
        <v>0.4</v>
      </c>
    </row>
    <row r="277" spans="1:9" x14ac:dyDescent="0.4">
      <c r="A277" s="13" t="s">
        <v>26</v>
      </c>
      <c r="B277" s="13" t="s">
        <v>302</v>
      </c>
      <c r="C277" s="13" t="s">
        <v>8</v>
      </c>
      <c r="D277" s="13">
        <v>1548</v>
      </c>
      <c r="E277" s="13">
        <v>0</v>
      </c>
      <c r="F277" s="13">
        <v>26.2</v>
      </c>
      <c r="G277" s="13">
        <v>74</v>
      </c>
      <c r="H277" s="13">
        <v>1.9</v>
      </c>
      <c r="I277" s="13">
        <v>5.0999999999999996</v>
      </c>
    </row>
    <row r="278" spans="1:9" x14ac:dyDescent="0.4">
      <c r="A278" s="13" t="s">
        <v>26</v>
      </c>
      <c r="B278" s="13" t="s">
        <v>303</v>
      </c>
      <c r="C278" s="13" t="s">
        <v>9</v>
      </c>
      <c r="D278" s="13">
        <v>1715</v>
      </c>
      <c r="E278" s="13">
        <v>0</v>
      </c>
      <c r="F278" s="13">
        <v>28.5</v>
      </c>
      <c r="G278" s="13">
        <v>66</v>
      </c>
      <c r="H278" s="13">
        <v>2</v>
      </c>
      <c r="I278" s="13">
        <v>12.2</v>
      </c>
    </row>
    <row r="279" spans="1:9" x14ac:dyDescent="0.4">
      <c r="A279" s="13" t="s">
        <v>26</v>
      </c>
      <c r="B279" s="13" t="s">
        <v>304</v>
      </c>
      <c r="C279" s="13" t="s">
        <v>0</v>
      </c>
      <c r="D279" s="13">
        <v>2102</v>
      </c>
      <c r="E279" s="13">
        <v>0.5</v>
      </c>
      <c r="F279" s="13">
        <v>28.2</v>
      </c>
      <c r="G279" s="13">
        <v>68</v>
      </c>
      <c r="H279" s="13">
        <v>2.2000000000000002</v>
      </c>
      <c r="I279" s="13">
        <v>8.3000000000000007</v>
      </c>
    </row>
    <row r="280" spans="1:9" x14ac:dyDescent="0.4">
      <c r="A280" s="13" t="s">
        <v>26</v>
      </c>
      <c r="B280" s="13" t="s">
        <v>305</v>
      </c>
      <c r="C280" s="13" t="s">
        <v>12</v>
      </c>
      <c r="D280" s="13">
        <v>1631</v>
      </c>
      <c r="E280" s="13">
        <v>0</v>
      </c>
      <c r="F280" s="13">
        <v>27.6</v>
      </c>
      <c r="G280" s="13">
        <v>73</v>
      </c>
      <c r="H280" s="13">
        <v>1.5</v>
      </c>
      <c r="I280" s="13">
        <v>2.5</v>
      </c>
    </row>
    <row r="281" spans="1:9" x14ac:dyDescent="0.4">
      <c r="A281" s="13" t="s">
        <v>26</v>
      </c>
      <c r="B281" s="13" t="s">
        <v>306</v>
      </c>
      <c r="C281" s="13" t="s">
        <v>14</v>
      </c>
      <c r="D281" s="13">
        <v>1544</v>
      </c>
      <c r="E281" s="13">
        <v>0</v>
      </c>
      <c r="F281" s="13">
        <v>27.8</v>
      </c>
      <c r="G281" s="13">
        <v>65</v>
      </c>
      <c r="H281" s="13">
        <v>3.1</v>
      </c>
      <c r="I281" s="13">
        <v>9.3000000000000007</v>
      </c>
    </row>
    <row r="282" spans="1:9" x14ac:dyDescent="0.4">
      <c r="A282" s="13" t="s">
        <v>26</v>
      </c>
      <c r="B282" s="13" t="s">
        <v>307</v>
      </c>
      <c r="C282" s="13" t="s">
        <v>6</v>
      </c>
      <c r="D282" s="13">
        <v>1544</v>
      </c>
      <c r="E282" s="13">
        <v>1.5</v>
      </c>
      <c r="F282" s="13">
        <v>28</v>
      </c>
      <c r="G282" s="13">
        <v>70</v>
      </c>
      <c r="H282" s="13">
        <v>2.2999999999999998</v>
      </c>
      <c r="I282" s="13">
        <v>7.9</v>
      </c>
    </row>
    <row r="283" spans="1:9" x14ac:dyDescent="0.4">
      <c r="A283" s="13" t="s">
        <v>26</v>
      </c>
      <c r="B283" s="13" t="s">
        <v>308</v>
      </c>
      <c r="C283" s="13" t="s">
        <v>7</v>
      </c>
      <c r="D283" s="13">
        <v>1501</v>
      </c>
      <c r="E283" s="13">
        <v>0</v>
      </c>
      <c r="F283" s="13">
        <v>28.7</v>
      </c>
      <c r="G283" s="13">
        <v>74</v>
      </c>
      <c r="H283" s="13">
        <v>2.2000000000000002</v>
      </c>
      <c r="I283" s="13">
        <v>5.6</v>
      </c>
    </row>
    <row r="284" spans="1:9" x14ac:dyDescent="0.4">
      <c r="A284" s="13" t="s">
        <v>26</v>
      </c>
      <c r="B284" s="13" t="s">
        <v>309</v>
      </c>
      <c r="C284" s="13" t="s">
        <v>8</v>
      </c>
      <c r="D284" s="13">
        <v>1622</v>
      </c>
      <c r="E284" s="13">
        <v>0.5</v>
      </c>
      <c r="F284" s="13">
        <v>27.6</v>
      </c>
      <c r="G284" s="13">
        <v>83</v>
      </c>
      <c r="H284" s="13">
        <v>1.5</v>
      </c>
      <c r="I284" s="13">
        <v>0.2</v>
      </c>
    </row>
    <row r="285" spans="1:9" x14ac:dyDescent="0.4">
      <c r="A285" s="13" t="s">
        <v>26</v>
      </c>
      <c r="B285" s="13" t="s">
        <v>310</v>
      </c>
      <c r="C285" s="13" t="s">
        <v>9</v>
      </c>
      <c r="D285" s="13">
        <v>1709</v>
      </c>
      <c r="E285" s="13">
        <v>0</v>
      </c>
      <c r="F285" s="13">
        <v>29.2</v>
      </c>
      <c r="G285" s="13">
        <v>64</v>
      </c>
      <c r="H285" s="13">
        <v>2.7</v>
      </c>
      <c r="I285" s="13">
        <v>11.7</v>
      </c>
    </row>
    <row r="286" spans="1:9" x14ac:dyDescent="0.4">
      <c r="A286" s="13" t="s">
        <v>26</v>
      </c>
      <c r="B286" s="13" t="s">
        <v>311</v>
      </c>
      <c r="C286" s="13" t="s">
        <v>0</v>
      </c>
      <c r="D286" s="13">
        <v>2149</v>
      </c>
      <c r="E286" s="13">
        <v>0</v>
      </c>
      <c r="F286" s="13">
        <v>28</v>
      </c>
      <c r="G286" s="13">
        <v>67</v>
      </c>
      <c r="H286" s="13">
        <v>3.1</v>
      </c>
      <c r="I286" s="13">
        <v>6.9</v>
      </c>
    </row>
    <row r="287" spans="1:9" x14ac:dyDescent="0.4">
      <c r="A287" s="13" t="s">
        <v>26</v>
      </c>
      <c r="B287" s="13" t="s">
        <v>312</v>
      </c>
      <c r="C287" s="13" t="s">
        <v>12</v>
      </c>
      <c r="D287" s="13">
        <v>1689</v>
      </c>
      <c r="E287" s="13">
        <v>0</v>
      </c>
      <c r="F287" s="13">
        <v>26.2</v>
      </c>
      <c r="G287" s="13">
        <v>78</v>
      </c>
      <c r="H287" s="13">
        <v>2.2999999999999998</v>
      </c>
      <c r="I287" s="13">
        <v>0</v>
      </c>
    </row>
    <row r="288" spans="1:9" x14ac:dyDescent="0.4">
      <c r="A288" s="13" t="s">
        <v>26</v>
      </c>
      <c r="B288" s="13" t="s">
        <v>313</v>
      </c>
      <c r="C288" s="13" t="s">
        <v>14</v>
      </c>
      <c r="D288" s="13">
        <v>1672</v>
      </c>
      <c r="E288" s="13">
        <v>0</v>
      </c>
      <c r="F288" s="13">
        <v>28.8</v>
      </c>
      <c r="G288" s="13">
        <v>72</v>
      </c>
      <c r="H288" s="13">
        <v>2.4</v>
      </c>
      <c r="I288" s="13">
        <v>5.9</v>
      </c>
    </row>
    <row r="289" spans="1:9" x14ac:dyDescent="0.4">
      <c r="A289" s="13" t="s">
        <v>26</v>
      </c>
      <c r="B289" s="13" t="s">
        <v>314</v>
      </c>
      <c r="C289" s="13" t="s">
        <v>6</v>
      </c>
      <c r="D289" s="13">
        <v>1648</v>
      </c>
      <c r="E289" s="13">
        <v>0</v>
      </c>
      <c r="F289" s="13">
        <v>30</v>
      </c>
      <c r="G289" s="13">
        <v>71</v>
      </c>
      <c r="H289" s="13">
        <v>2.5</v>
      </c>
      <c r="I289" s="13">
        <v>6.6</v>
      </c>
    </row>
    <row r="290" spans="1:9" x14ac:dyDescent="0.4">
      <c r="A290" s="13" t="s">
        <v>26</v>
      </c>
      <c r="B290" s="13" t="s">
        <v>315</v>
      </c>
      <c r="C290" s="13" t="s">
        <v>7</v>
      </c>
      <c r="D290" s="13">
        <v>1799</v>
      </c>
      <c r="E290" s="13">
        <v>0</v>
      </c>
      <c r="F290" s="13">
        <v>30.3</v>
      </c>
      <c r="G290" s="13">
        <v>69</v>
      </c>
      <c r="H290" s="13">
        <v>2.5</v>
      </c>
      <c r="I290" s="13">
        <v>7.4</v>
      </c>
    </row>
    <row r="291" spans="1:9" x14ac:dyDescent="0.4">
      <c r="A291" s="13" t="s">
        <v>26</v>
      </c>
      <c r="B291" s="13" t="s">
        <v>316</v>
      </c>
      <c r="C291" s="13" t="s">
        <v>8</v>
      </c>
      <c r="D291" s="13">
        <v>1542</v>
      </c>
      <c r="E291" s="13">
        <v>43</v>
      </c>
      <c r="F291" s="13">
        <v>28.4</v>
      </c>
      <c r="G291" s="13">
        <v>79</v>
      </c>
      <c r="H291" s="13">
        <v>2.2999999999999998</v>
      </c>
      <c r="I291" s="13">
        <v>7.5</v>
      </c>
    </row>
    <row r="292" spans="1:9" x14ac:dyDescent="0.4">
      <c r="A292" s="13" t="s">
        <v>26</v>
      </c>
      <c r="B292" s="13" t="s">
        <v>317</v>
      </c>
      <c r="C292" s="13" t="s">
        <v>9</v>
      </c>
      <c r="D292" s="13">
        <v>1690</v>
      </c>
      <c r="E292" s="13">
        <v>0</v>
      </c>
      <c r="F292" s="13">
        <v>27</v>
      </c>
      <c r="G292" s="13">
        <v>82</v>
      </c>
      <c r="H292" s="13">
        <v>2.2999999999999998</v>
      </c>
      <c r="I292" s="13">
        <v>1.2</v>
      </c>
    </row>
    <row r="293" spans="1:9" x14ac:dyDescent="0.4">
      <c r="A293" s="13" t="s">
        <v>26</v>
      </c>
      <c r="B293" s="13" t="s">
        <v>318</v>
      </c>
      <c r="C293" s="13" t="s">
        <v>0</v>
      </c>
      <c r="D293" s="13">
        <v>1971</v>
      </c>
      <c r="E293" s="13">
        <v>16.5</v>
      </c>
      <c r="F293" s="13">
        <v>25.6</v>
      </c>
      <c r="G293" s="13">
        <v>86</v>
      </c>
      <c r="H293" s="13">
        <v>2.1</v>
      </c>
      <c r="I293" s="13">
        <v>1</v>
      </c>
    </row>
    <row r="294" spans="1:9" x14ac:dyDescent="0.4">
      <c r="A294" s="13" t="s">
        <v>26</v>
      </c>
      <c r="B294" s="13" t="s">
        <v>319</v>
      </c>
      <c r="C294" s="13" t="s">
        <v>12</v>
      </c>
      <c r="D294" s="13">
        <v>1699</v>
      </c>
      <c r="E294" s="13">
        <v>0</v>
      </c>
      <c r="F294" s="13">
        <v>25.7</v>
      </c>
      <c r="G294" s="13">
        <v>78</v>
      </c>
      <c r="H294" s="13">
        <v>1.3</v>
      </c>
      <c r="I294" s="13">
        <v>4.4000000000000004</v>
      </c>
    </row>
    <row r="295" spans="1:9" x14ac:dyDescent="0.4">
      <c r="A295" s="13" t="s">
        <v>26</v>
      </c>
      <c r="B295" s="13" t="s">
        <v>320</v>
      </c>
      <c r="C295" s="13" t="s">
        <v>14</v>
      </c>
      <c r="D295" s="13">
        <v>1616</v>
      </c>
      <c r="E295" s="13">
        <v>0</v>
      </c>
      <c r="F295" s="13">
        <v>27.3</v>
      </c>
      <c r="G295" s="13">
        <v>69</v>
      </c>
      <c r="H295" s="13">
        <v>2.5</v>
      </c>
      <c r="I295" s="13">
        <v>5.0999999999999996</v>
      </c>
    </row>
    <row r="296" spans="1:9" x14ac:dyDescent="0.4">
      <c r="A296" s="13" t="s">
        <v>26</v>
      </c>
      <c r="B296" s="13" t="s">
        <v>321</v>
      </c>
      <c r="C296" s="13" t="s">
        <v>6</v>
      </c>
      <c r="D296" s="13">
        <v>1626</v>
      </c>
      <c r="E296" s="13">
        <v>0</v>
      </c>
      <c r="F296" s="13">
        <v>26.2</v>
      </c>
      <c r="G296" s="13">
        <v>71</v>
      </c>
      <c r="H296" s="13">
        <v>2.6</v>
      </c>
      <c r="I296" s="13">
        <v>6</v>
      </c>
    </row>
    <row r="297" spans="1:9" x14ac:dyDescent="0.4">
      <c r="A297" s="13" t="s">
        <v>26</v>
      </c>
      <c r="B297" s="13" t="s">
        <v>322</v>
      </c>
      <c r="C297" s="13" t="s">
        <v>8</v>
      </c>
      <c r="D297" s="13">
        <v>1695</v>
      </c>
      <c r="E297" s="13">
        <v>0</v>
      </c>
      <c r="F297" s="13">
        <v>27.2</v>
      </c>
      <c r="G297" s="13">
        <v>72</v>
      </c>
      <c r="H297" s="13">
        <v>2.2000000000000002</v>
      </c>
      <c r="I297" s="13">
        <v>6.7</v>
      </c>
    </row>
    <row r="298" spans="1:9" x14ac:dyDescent="0.4">
      <c r="A298" s="13" t="s">
        <v>26</v>
      </c>
      <c r="B298" s="13" t="s">
        <v>323</v>
      </c>
      <c r="C298" s="13" t="s">
        <v>9</v>
      </c>
      <c r="D298" s="13">
        <v>1647</v>
      </c>
      <c r="E298" s="13">
        <v>0</v>
      </c>
      <c r="F298" s="13">
        <v>28.9</v>
      </c>
      <c r="G298" s="13">
        <v>71</v>
      </c>
      <c r="H298" s="13">
        <v>2.1</v>
      </c>
      <c r="I298" s="13">
        <v>6.1</v>
      </c>
    </row>
    <row r="299" spans="1:9" x14ac:dyDescent="0.4">
      <c r="A299" s="13" t="s">
        <v>26</v>
      </c>
      <c r="B299" s="13" t="s">
        <v>324</v>
      </c>
      <c r="C299" s="13" t="s">
        <v>0</v>
      </c>
      <c r="D299" s="13">
        <v>2079</v>
      </c>
      <c r="E299" s="13">
        <v>0</v>
      </c>
      <c r="F299" s="13">
        <v>30.4</v>
      </c>
      <c r="G299" s="13">
        <v>72</v>
      </c>
      <c r="H299" s="13">
        <v>2.2000000000000002</v>
      </c>
      <c r="I299" s="13">
        <v>7.1</v>
      </c>
    </row>
    <row r="300" spans="1:9" x14ac:dyDescent="0.4">
      <c r="A300" s="13" t="s">
        <v>26</v>
      </c>
      <c r="B300" s="13" t="s">
        <v>325</v>
      </c>
      <c r="C300" s="13" t="s">
        <v>12</v>
      </c>
      <c r="D300" s="13">
        <v>1531</v>
      </c>
      <c r="E300" s="13">
        <v>12.5</v>
      </c>
      <c r="F300" s="13">
        <v>29.5</v>
      </c>
      <c r="G300" s="13">
        <v>78</v>
      </c>
      <c r="H300" s="13">
        <v>1.9</v>
      </c>
      <c r="I300" s="13">
        <v>4.5999999999999996</v>
      </c>
    </row>
    <row r="301" spans="1:9" x14ac:dyDescent="0.4">
      <c r="A301" s="13" t="s">
        <v>26</v>
      </c>
      <c r="B301" s="13" t="s">
        <v>326</v>
      </c>
      <c r="C301" s="13" t="s">
        <v>14</v>
      </c>
      <c r="D301" s="13">
        <v>1559</v>
      </c>
      <c r="E301" s="13">
        <v>0</v>
      </c>
      <c r="F301" s="13">
        <v>27.5</v>
      </c>
      <c r="G301" s="13">
        <v>86</v>
      </c>
      <c r="H301" s="13">
        <v>2.4</v>
      </c>
      <c r="I301" s="13">
        <v>1.5</v>
      </c>
    </row>
    <row r="302" spans="1:9" x14ac:dyDescent="0.4">
      <c r="A302" s="13" t="s">
        <v>26</v>
      </c>
      <c r="B302" s="13" t="s">
        <v>327</v>
      </c>
      <c r="C302" s="13" t="s">
        <v>6</v>
      </c>
      <c r="D302" s="13">
        <v>1632</v>
      </c>
      <c r="E302" s="13">
        <v>0.5</v>
      </c>
      <c r="F302" s="13">
        <v>28.3</v>
      </c>
      <c r="G302" s="13">
        <v>79</v>
      </c>
      <c r="H302" s="13">
        <v>1.8</v>
      </c>
      <c r="I302" s="13">
        <v>1.6</v>
      </c>
    </row>
    <row r="303" spans="1:9" x14ac:dyDescent="0.4">
      <c r="A303" s="13" t="s">
        <v>26</v>
      </c>
      <c r="B303" s="13" t="s">
        <v>328</v>
      </c>
      <c r="C303" s="13" t="s">
        <v>7</v>
      </c>
      <c r="D303" s="13">
        <v>1627</v>
      </c>
      <c r="E303" s="13">
        <v>0</v>
      </c>
      <c r="F303" s="13">
        <v>30.3</v>
      </c>
      <c r="G303" s="13">
        <v>69</v>
      </c>
      <c r="H303" s="13">
        <v>1.9</v>
      </c>
      <c r="I303" s="13">
        <v>11.9</v>
      </c>
    </row>
    <row r="304" spans="1:9" x14ac:dyDescent="0.4">
      <c r="A304" s="13" t="s">
        <v>26</v>
      </c>
      <c r="B304" s="13" t="s">
        <v>329</v>
      </c>
      <c r="C304" s="13" t="s">
        <v>8</v>
      </c>
      <c r="D304" s="13">
        <v>1749</v>
      </c>
      <c r="E304" s="13">
        <v>0</v>
      </c>
      <c r="F304" s="13">
        <v>30.9</v>
      </c>
      <c r="G304" s="13">
        <v>68</v>
      </c>
      <c r="H304" s="13">
        <v>2</v>
      </c>
      <c r="I304" s="13">
        <v>11.5</v>
      </c>
    </row>
    <row r="305" spans="1:9" x14ac:dyDescent="0.4">
      <c r="A305" s="13" t="s">
        <v>26</v>
      </c>
      <c r="B305" s="13" t="s">
        <v>330</v>
      </c>
      <c r="C305" s="13" t="s">
        <v>9</v>
      </c>
      <c r="D305" s="13">
        <v>1670</v>
      </c>
      <c r="E305" s="13">
        <v>0</v>
      </c>
      <c r="F305" s="13">
        <v>28.7</v>
      </c>
      <c r="G305" s="13">
        <v>69</v>
      </c>
      <c r="H305" s="13">
        <v>3</v>
      </c>
      <c r="I305" s="13">
        <v>8.1</v>
      </c>
    </row>
    <row r="306" spans="1:9" x14ac:dyDescent="0.4">
      <c r="A306" s="13" t="s">
        <v>26</v>
      </c>
      <c r="B306" s="13" t="s">
        <v>331</v>
      </c>
      <c r="C306" s="13" t="s">
        <v>0</v>
      </c>
      <c r="D306" s="13">
        <v>2069</v>
      </c>
      <c r="E306" s="13">
        <v>0</v>
      </c>
      <c r="F306" s="13">
        <v>26.6</v>
      </c>
      <c r="G306" s="13">
        <v>68</v>
      </c>
      <c r="H306" s="13">
        <v>2.4</v>
      </c>
      <c r="I306" s="13">
        <v>1.8</v>
      </c>
    </row>
    <row r="307" spans="1:9" x14ac:dyDescent="0.4">
      <c r="A307" s="13" t="s">
        <v>26</v>
      </c>
      <c r="B307" s="13" t="s">
        <v>332</v>
      </c>
      <c r="C307" s="13" t="s">
        <v>12</v>
      </c>
      <c r="D307" s="13">
        <v>1668</v>
      </c>
      <c r="E307" s="13">
        <v>3.5</v>
      </c>
      <c r="F307" s="13">
        <v>28</v>
      </c>
      <c r="G307" s="13">
        <v>70</v>
      </c>
      <c r="H307" s="13">
        <v>2.5</v>
      </c>
      <c r="I307" s="13">
        <v>6.6</v>
      </c>
    </row>
    <row r="308" spans="1:9" x14ac:dyDescent="0.4">
      <c r="A308" s="13" t="s">
        <v>26</v>
      </c>
      <c r="B308" s="13" t="s">
        <v>333</v>
      </c>
      <c r="C308" s="13" t="s">
        <v>14</v>
      </c>
      <c r="D308" s="13">
        <v>2070</v>
      </c>
      <c r="E308" s="13">
        <v>0</v>
      </c>
      <c r="F308" s="13">
        <v>28.5</v>
      </c>
      <c r="G308" s="13">
        <v>71</v>
      </c>
      <c r="H308" s="13">
        <v>2.6</v>
      </c>
      <c r="I308" s="13">
        <v>6.9</v>
      </c>
    </row>
    <row r="309" spans="1:9" x14ac:dyDescent="0.4">
      <c r="A309" s="13" t="s">
        <v>26</v>
      </c>
      <c r="B309" s="13" t="s">
        <v>334</v>
      </c>
      <c r="C309" s="13" t="s">
        <v>6</v>
      </c>
      <c r="D309" s="13">
        <v>2387</v>
      </c>
      <c r="E309" s="13">
        <v>1</v>
      </c>
      <c r="F309" s="13">
        <v>29.6</v>
      </c>
      <c r="G309" s="13">
        <v>72</v>
      </c>
      <c r="H309" s="13">
        <v>2.2999999999999998</v>
      </c>
      <c r="I309" s="13">
        <v>7.7</v>
      </c>
    </row>
    <row r="310" spans="1:9" x14ac:dyDescent="0.4">
      <c r="A310" s="13" t="s">
        <v>26</v>
      </c>
      <c r="B310" s="13" t="s">
        <v>335</v>
      </c>
      <c r="C310" s="13" t="s">
        <v>7</v>
      </c>
      <c r="D310" s="13">
        <v>1975</v>
      </c>
      <c r="E310" s="13">
        <v>0</v>
      </c>
      <c r="F310" s="13">
        <v>28.8</v>
      </c>
      <c r="G310" s="13">
        <v>72</v>
      </c>
      <c r="H310" s="13">
        <v>2</v>
      </c>
      <c r="I310" s="13">
        <v>5.4</v>
      </c>
    </row>
    <row r="311" spans="1:9" x14ac:dyDescent="0.4">
      <c r="A311" s="13" t="s">
        <v>26</v>
      </c>
      <c r="B311" s="13" t="s">
        <v>336</v>
      </c>
      <c r="C311" s="13" t="s">
        <v>8</v>
      </c>
      <c r="D311" s="13">
        <v>2054</v>
      </c>
      <c r="E311" s="13">
        <v>0</v>
      </c>
      <c r="F311" s="13">
        <v>30.2</v>
      </c>
      <c r="G311" s="13">
        <v>66</v>
      </c>
      <c r="H311" s="13">
        <v>2.2000000000000002</v>
      </c>
      <c r="I311" s="13">
        <v>8.8000000000000007</v>
      </c>
    </row>
    <row r="312" spans="1:9" x14ac:dyDescent="0.4">
      <c r="A312" s="13" t="s">
        <v>26</v>
      </c>
      <c r="B312" s="13" t="s">
        <v>337</v>
      </c>
      <c r="C312" s="13" t="s">
        <v>9</v>
      </c>
      <c r="D312" s="13">
        <v>1681</v>
      </c>
      <c r="E312" s="13">
        <v>58</v>
      </c>
      <c r="F312" s="13">
        <v>27.9</v>
      </c>
      <c r="G312" s="13">
        <v>78</v>
      </c>
      <c r="H312" s="13">
        <v>2.5</v>
      </c>
      <c r="I312" s="13">
        <v>4</v>
      </c>
    </row>
    <row r="313" spans="1:9" x14ac:dyDescent="0.4">
      <c r="A313" s="13" t="s">
        <v>26</v>
      </c>
      <c r="B313" s="13" t="s">
        <v>338</v>
      </c>
      <c r="C313" s="13" t="s">
        <v>0</v>
      </c>
      <c r="D313" s="13">
        <v>1988</v>
      </c>
      <c r="E313" s="13">
        <v>10.5</v>
      </c>
      <c r="F313" s="13">
        <v>22.3</v>
      </c>
      <c r="G313" s="13">
        <v>92</v>
      </c>
      <c r="H313" s="13">
        <v>2.2999999999999998</v>
      </c>
      <c r="I313" s="13">
        <v>0</v>
      </c>
    </row>
    <row r="314" spans="1:9" x14ac:dyDescent="0.4">
      <c r="A314" s="13" t="s">
        <v>26</v>
      </c>
      <c r="B314" s="13" t="s">
        <v>339</v>
      </c>
      <c r="C314" s="13" t="s">
        <v>12</v>
      </c>
      <c r="D314" s="13">
        <v>1684</v>
      </c>
      <c r="E314" s="13">
        <v>0</v>
      </c>
      <c r="F314" s="13">
        <v>24.5</v>
      </c>
      <c r="G314" s="13">
        <v>76</v>
      </c>
      <c r="H314" s="13">
        <v>1.7</v>
      </c>
      <c r="I314" s="13">
        <v>2.5</v>
      </c>
    </row>
    <row r="315" spans="1:9" x14ac:dyDescent="0.4">
      <c r="A315" s="13" t="s">
        <v>26</v>
      </c>
      <c r="B315" s="13" t="s">
        <v>340</v>
      </c>
      <c r="C315" s="13" t="s">
        <v>14</v>
      </c>
      <c r="D315" s="13">
        <v>1589</v>
      </c>
      <c r="E315" s="13">
        <v>6</v>
      </c>
      <c r="F315" s="13">
        <v>25.4</v>
      </c>
      <c r="G315" s="13">
        <v>82</v>
      </c>
      <c r="H315" s="13">
        <v>1.8</v>
      </c>
      <c r="I315" s="13">
        <v>2.6</v>
      </c>
    </row>
    <row r="316" spans="1:9" x14ac:dyDescent="0.4">
      <c r="A316" s="13" t="s">
        <v>26</v>
      </c>
      <c r="B316" s="13" t="s">
        <v>341</v>
      </c>
      <c r="C316" s="13" t="s">
        <v>6</v>
      </c>
      <c r="D316" s="13">
        <v>1650</v>
      </c>
      <c r="E316" s="13">
        <v>9.5</v>
      </c>
      <c r="F316" s="13">
        <v>26.6</v>
      </c>
      <c r="G316" s="13">
        <v>74</v>
      </c>
      <c r="H316" s="13">
        <v>2.2000000000000002</v>
      </c>
      <c r="I316" s="13">
        <v>9.1999999999999993</v>
      </c>
    </row>
    <row r="317" spans="1:9" x14ac:dyDescent="0.4">
      <c r="A317" s="13" t="s">
        <v>26</v>
      </c>
      <c r="B317" s="13" t="s">
        <v>342</v>
      </c>
      <c r="C317" s="13" t="s">
        <v>7</v>
      </c>
      <c r="D317" s="13">
        <v>1579</v>
      </c>
      <c r="E317" s="13">
        <v>2.5</v>
      </c>
      <c r="F317" s="13">
        <v>25.1</v>
      </c>
      <c r="G317" s="13">
        <v>74</v>
      </c>
      <c r="H317" s="13">
        <v>1.8</v>
      </c>
      <c r="I317" s="13">
        <v>5.5</v>
      </c>
    </row>
    <row r="318" spans="1:9" x14ac:dyDescent="0.4">
      <c r="A318" s="13" t="s">
        <v>26</v>
      </c>
      <c r="B318" s="13" t="s">
        <v>343</v>
      </c>
      <c r="C318" s="13" t="s">
        <v>8</v>
      </c>
      <c r="D318" s="13">
        <v>1634</v>
      </c>
      <c r="E318" s="13">
        <v>0</v>
      </c>
      <c r="F318" s="13">
        <v>22</v>
      </c>
      <c r="G318" s="13">
        <v>71</v>
      </c>
      <c r="H318" s="13">
        <v>2.8</v>
      </c>
      <c r="I318" s="13">
        <v>0.9</v>
      </c>
    </row>
    <row r="319" spans="1:9" x14ac:dyDescent="0.4">
      <c r="A319" s="13" t="s">
        <v>26</v>
      </c>
      <c r="B319" s="13" t="s">
        <v>344</v>
      </c>
      <c r="C319" s="13" t="s">
        <v>9</v>
      </c>
      <c r="D319" s="13">
        <v>1488</v>
      </c>
      <c r="E319" s="13">
        <v>9.5</v>
      </c>
      <c r="F319" s="13">
        <v>18.899999999999999</v>
      </c>
      <c r="G319" s="13">
        <v>89</v>
      </c>
      <c r="H319" s="13">
        <v>1.4</v>
      </c>
      <c r="I319" s="13">
        <v>0</v>
      </c>
    </row>
    <row r="320" spans="1:9" x14ac:dyDescent="0.4">
      <c r="A320" s="13" t="s">
        <v>26</v>
      </c>
      <c r="B320" s="13" t="s">
        <v>345</v>
      </c>
      <c r="C320" s="13" t="s">
        <v>0</v>
      </c>
      <c r="D320" s="13">
        <v>1912</v>
      </c>
      <c r="E320" s="13">
        <v>32</v>
      </c>
      <c r="F320" s="13">
        <v>20.100000000000001</v>
      </c>
      <c r="G320" s="13">
        <v>96</v>
      </c>
      <c r="H320" s="13">
        <v>1.5</v>
      </c>
      <c r="I320" s="13">
        <v>0</v>
      </c>
    </row>
    <row r="321" spans="1:9" x14ac:dyDescent="0.4">
      <c r="A321" s="13" t="s">
        <v>26</v>
      </c>
      <c r="B321" s="13" t="s">
        <v>346</v>
      </c>
      <c r="C321" s="13" t="s">
        <v>12</v>
      </c>
      <c r="D321" s="13">
        <v>1582</v>
      </c>
      <c r="E321" s="13">
        <v>25</v>
      </c>
      <c r="F321" s="13">
        <v>21.7</v>
      </c>
      <c r="G321" s="13">
        <v>95</v>
      </c>
      <c r="H321" s="13">
        <v>1.4</v>
      </c>
      <c r="I321" s="13">
        <v>0</v>
      </c>
    </row>
    <row r="322" spans="1:9" x14ac:dyDescent="0.4">
      <c r="A322" s="13" t="s">
        <v>26</v>
      </c>
      <c r="B322" s="13" t="s">
        <v>347</v>
      </c>
      <c r="C322" s="13" t="s">
        <v>14</v>
      </c>
      <c r="D322" s="13">
        <v>1586</v>
      </c>
      <c r="E322" s="13">
        <v>14</v>
      </c>
      <c r="F322" s="13">
        <v>21.3</v>
      </c>
      <c r="G322" s="13">
        <v>94</v>
      </c>
      <c r="H322" s="13">
        <v>1.3</v>
      </c>
      <c r="I322" s="13">
        <v>0</v>
      </c>
    </row>
    <row r="323" spans="1:9" x14ac:dyDescent="0.4">
      <c r="A323" s="13" t="s">
        <v>26</v>
      </c>
      <c r="B323" s="13" t="s">
        <v>348</v>
      </c>
      <c r="C323" s="13" t="s">
        <v>6</v>
      </c>
      <c r="D323" s="13">
        <v>1658</v>
      </c>
      <c r="E323" s="13">
        <v>0</v>
      </c>
      <c r="F323" s="13">
        <v>24</v>
      </c>
      <c r="G323" s="13">
        <v>78</v>
      </c>
      <c r="H323" s="13">
        <v>1.3</v>
      </c>
      <c r="I323" s="13">
        <v>6.6</v>
      </c>
    </row>
    <row r="324" spans="1:9" x14ac:dyDescent="0.4">
      <c r="A324" s="13" t="s">
        <v>26</v>
      </c>
      <c r="B324" s="13" t="s">
        <v>349</v>
      </c>
      <c r="C324" s="13" t="s">
        <v>7</v>
      </c>
      <c r="D324" s="13">
        <v>1338</v>
      </c>
      <c r="E324" s="13">
        <v>111.5</v>
      </c>
      <c r="F324" s="13">
        <v>24.1</v>
      </c>
      <c r="G324" s="13">
        <v>91</v>
      </c>
      <c r="H324" s="13">
        <v>1.5</v>
      </c>
      <c r="I324" s="13">
        <v>0.2</v>
      </c>
    </row>
    <row r="325" spans="1:9" x14ac:dyDescent="0.4">
      <c r="A325" s="13" t="s">
        <v>26</v>
      </c>
      <c r="B325" s="13" t="s">
        <v>350</v>
      </c>
      <c r="C325" s="13" t="s">
        <v>8</v>
      </c>
      <c r="D325" s="13">
        <v>1702</v>
      </c>
      <c r="E325" s="13">
        <v>58</v>
      </c>
      <c r="F325" s="13">
        <v>25.3</v>
      </c>
      <c r="G325" s="13">
        <v>86</v>
      </c>
      <c r="H325" s="13">
        <v>1.4</v>
      </c>
      <c r="I325" s="13">
        <v>2.5</v>
      </c>
    </row>
    <row r="326" spans="1:9" x14ac:dyDescent="0.4">
      <c r="A326" s="13" t="s">
        <v>26</v>
      </c>
      <c r="B326" s="13" t="s">
        <v>351</v>
      </c>
      <c r="C326" s="13" t="s">
        <v>9</v>
      </c>
      <c r="D326" s="13">
        <v>1663</v>
      </c>
      <c r="E326" s="13">
        <v>8</v>
      </c>
      <c r="F326" s="13">
        <v>25</v>
      </c>
      <c r="G326" s="13">
        <v>85</v>
      </c>
      <c r="H326" s="13">
        <v>1.4</v>
      </c>
      <c r="I326" s="13">
        <v>0.9</v>
      </c>
    </row>
    <row r="327" spans="1:9" x14ac:dyDescent="0.4">
      <c r="A327" s="13" t="s">
        <v>26</v>
      </c>
      <c r="B327" s="13" t="s">
        <v>352</v>
      </c>
      <c r="C327" s="13" t="s">
        <v>0</v>
      </c>
      <c r="D327" s="13">
        <v>2329</v>
      </c>
      <c r="E327" s="13">
        <v>1.5</v>
      </c>
      <c r="F327" s="13">
        <v>25.8</v>
      </c>
      <c r="G327" s="13">
        <v>81</v>
      </c>
      <c r="H327" s="13">
        <v>2</v>
      </c>
      <c r="I327" s="13">
        <v>1.6</v>
      </c>
    </row>
    <row r="328" spans="1:9" x14ac:dyDescent="0.4">
      <c r="A328" s="13" t="s">
        <v>26</v>
      </c>
      <c r="B328" s="13" t="s">
        <v>353</v>
      </c>
      <c r="C328" s="13" t="s">
        <v>12</v>
      </c>
      <c r="D328" s="13">
        <v>1419</v>
      </c>
      <c r="E328" s="13">
        <v>1.5</v>
      </c>
      <c r="F328" s="13">
        <v>26.4</v>
      </c>
      <c r="G328" s="13">
        <v>82</v>
      </c>
      <c r="H328" s="13">
        <v>1.6</v>
      </c>
      <c r="I328" s="13">
        <v>1.9</v>
      </c>
    </row>
    <row r="329" spans="1:9" x14ac:dyDescent="0.4">
      <c r="A329" s="13" t="s">
        <v>26</v>
      </c>
      <c r="B329" s="13" t="s">
        <v>354</v>
      </c>
      <c r="C329" s="13" t="s">
        <v>14</v>
      </c>
      <c r="D329" s="13">
        <v>1607</v>
      </c>
      <c r="E329" s="13">
        <v>0</v>
      </c>
      <c r="F329" s="13">
        <v>27.9</v>
      </c>
      <c r="G329" s="13">
        <v>79</v>
      </c>
      <c r="H329" s="13">
        <v>2.2999999999999998</v>
      </c>
      <c r="I329" s="13">
        <v>6.8</v>
      </c>
    </row>
    <row r="330" spans="1:9" x14ac:dyDescent="0.4">
      <c r="A330" s="13" t="s">
        <v>26</v>
      </c>
      <c r="B330" s="13" t="s">
        <v>355</v>
      </c>
      <c r="C330" s="13" t="s">
        <v>6</v>
      </c>
      <c r="D330" s="13">
        <v>1534</v>
      </c>
      <c r="E330" s="13">
        <v>0</v>
      </c>
      <c r="F330" s="13">
        <v>28.5</v>
      </c>
      <c r="G330" s="13">
        <v>73</v>
      </c>
      <c r="H330" s="13">
        <v>1.8</v>
      </c>
      <c r="I330" s="13">
        <v>7.6</v>
      </c>
    </row>
    <row r="331" spans="1:9" x14ac:dyDescent="0.4">
      <c r="A331" s="13" t="s">
        <v>26</v>
      </c>
      <c r="B331" s="13" t="s">
        <v>356</v>
      </c>
      <c r="C331" s="13" t="s">
        <v>7</v>
      </c>
      <c r="D331" s="13">
        <v>1422</v>
      </c>
      <c r="E331" s="13">
        <v>2</v>
      </c>
      <c r="F331" s="13">
        <v>25.9</v>
      </c>
      <c r="G331" s="13">
        <v>84</v>
      </c>
      <c r="H331" s="13">
        <v>1.8</v>
      </c>
      <c r="I331" s="13">
        <v>0.2</v>
      </c>
    </row>
    <row r="332" spans="1:9" x14ac:dyDescent="0.4">
      <c r="A332" s="13" t="s">
        <v>26</v>
      </c>
      <c r="B332" s="13" t="s">
        <v>357</v>
      </c>
      <c r="C332" s="13" t="s">
        <v>8</v>
      </c>
      <c r="D332" s="13">
        <v>1683</v>
      </c>
      <c r="E332" s="13">
        <v>4.5</v>
      </c>
      <c r="F332" s="13">
        <v>26.1</v>
      </c>
      <c r="G332" s="13">
        <v>80</v>
      </c>
      <c r="H332" s="13">
        <v>1.9</v>
      </c>
      <c r="I332" s="13">
        <v>4.3</v>
      </c>
    </row>
    <row r="333" spans="1:9" x14ac:dyDescent="0.4">
      <c r="A333" s="13" t="s">
        <v>26</v>
      </c>
      <c r="B333" s="13" t="s">
        <v>358</v>
      </c>
      <c r="C333" s="13" t="s">
        <v>9</v>
      </c>
      <c r="D333" s="13">
        <v>1671</v>
      </c>
      <c r="E333" s="13">
        <v>32</v>
      </c>
      <c r="F333" s="13">
        <v>26.1</v>
      </c>
      <c r="G333" s="13">
        <v>82</v>
      </c>
      <c r="H333" s="13">
        <v>2.1</v>
      </c>
      <c r="I333" s="13">
        <v>1.8</v>
      </c>
    </row>
    <row r="334" spans="1:9" x14ac:dyDescent="0.4">
      <c r="A334" s="13" t="s">
        <v>26</v>
      </c>
      <c r="B334" s="13" t="s">
        <v>359</v>
      </c>
      <c r="C334" s="13" t="s">
        <v>0</v>
      </c>
      <c r="D334" s="13">
        <v>1956</v>
      </c>
      <c r="E334" s="13">
        <v>4.5</v>
      </c>
      <c r="F334" s="13">
        <v>25.6</v>
      </c>
      <c r="G334" s="13">
        <v>82</v>
      </c>
      <c r="H334" s="13">
        <v>1.7</v>
      </c>
      <c r="I334" s="13">
        <v>6.4</v>
      </c>
    </row>
    <row r="335" spans="1:9" x14ac:dyDescent="0.4">
      <c r="A335" s="13" t="s">
        <v>26</v>
      </c>
      <c r="B335" s="13" t="s">
        <v>360</v>
      </c>
      <c r="C335" s="13" t="s">
        <v>12</v>
      </c>
      <c r="D335" s="13">
        <v>1581</v>
      </c>
      <c r="E335" s="13">
        <v>0</v>
      </c>
      <c r="F335" s="13">
        <v>25.9</v>
      </c>
      <c r="G335" s="13">
        <v>63</v>
      </c>
      <c r="H335" s="13">
        <v>2.9</v>
      </c>
      <c r="I335" s="13">
        <v>9.4</v>
      </c>
    </row>
    <row r="336" spans="1:9" x14ac:dyDescent="0.4">
      <c r="A336" s="13" t="s">
        <v>26</v>
      </c>
      <c r="B336" s="13" t="s">
        <v>361</v>
      </c>
      <c r="C336" s="13" t="s">
        <v>14</v>
      </c>
      <c r="D336" s="13">
        <v>1531</v>
      </c>
      <c r="E336" s="13">
        <v>0</v>
      </c>
      <c r="F336" s="13">
        <v>24.5</v>
      </c>
      <c r="G336" s="13">
        <v>54</v>
      </c>
      <c r="H336" s="13">
        <v>3.1</v>
      </c>
      <c r="I336" s="13">
        <v>11.9</v>
      </c>
    </row>
    <row r="337" spans="1:9" x14ac:dyDescent="0.4">
      <c r="A337" s="13" t="s">
        <v>26</v>
      </c>
      <c r="B337" s="13" t="s">
        <v>362</v>
      </c>
      <c r="C337" s="13" t="s">
        <v>6</v>
      </c>
      <c r="D337" s="13">
        <v>1551</v>
      </c>
      <c r="E337" s="13">
        <v>0</v>
      </c>
      <c r="F337" s="13">
        <v>23.4</v>
      </c>
      <c r="G337" s="13">
        <v>65</v>
      </c>
      <c r="H337" s="13">
        <v>2.2000000000000002</v>
      </c>
      <c r="I337" s="13">
        <v>11.4</v>
      </c>
    </row>
    <row r="338" spans="1:9" x14ac:dyDescent="0.4">
      <c r="A338" s="13" t="s">
        <v>26</v>
      </c>
      <c r="B338" s="13" t="s">
        <v>363</v>
      </c>
      <c r="C338" s="13" t="s">
        <v>7</v>
      </c>
      <c r="D338" s="13">
        <v>1576</v>
      </c>
      <c r="E338" s="13">
        <v>0</v>
      </c>
      <c r="F338" s="13">
        <v>23.1</v>
      </c>
      <c r="G338" s="13">
        <v>67</v>
      </c>
      <c r="H338" s="13">
        <v>1.8</v>
      </c>
      <c r="I338" s="13">
        <v>5.6</v>
      </c>
    </row>
    <row r="339" spans="1:9" x14ac:dyDescent="0.4">
      <c r="A339" s="13" t="s">
        <v>26</v>
      </c>
      <c r="B339" s="13" t="s">
        <v>364</v>
      </c>
      <c r="C339" s="13" t="s">
        <v>8</v>
      </c>
      <c r="D339" s="13">
        <v>1651</v>
      </c>
      <c r="E339" s="13">
        <v>0</v>
      </c>
      <c r="F339" s="13">
        <v>26.7</v>
      </c>
      <c r="G339" s="13">
        <v>56</v>
      </c>
      <c r="H339" s="13">
        <v>2.1</v>
      </c>
      <c r="I339" s="13">
        <v>10.8</v>
      </c>
    </row>
    <row r="340" spans="1:9" x14ac:dyDescent="0.4">
      <c r="A340" s="13" t="s">
        <v>26</v>
      </c>
      <c r="B340" s="13" t="s">
        <v>365</v>
      </c>
      <c r="C340" s="13" t="s">
        <v>9</v>
      </c>
      <c r="D340" s="13">
        <v>1719</v>
      </c>
      <c r="E340" s="13">
        <v>0</v>
      </c>
      <c r="F340" s="13">
        <v>26.2</v>
      </c>
      <c r="G340" s="13">
        <v>65</v>
      </c>
      <c r="H340" s="13">
        <v>2</v>
      </c>
      <c r="I340" s="13">
        <v>5.3</v>
      </c>
    </row>
    <row r="341" spans="1:9" x14ac:dyDescent="0.4">
      <c r="A341" s="13" t="s">
        <v>26</v>
      </c>
      <c r="B341" s="13" t="s">
        <v>366</v>
      </c>
      <c r="C341" s="13" t="s">
        <v>0</v>
      </c>
      <c r="D341" s="13">
        <v>2080</v>
      </c>
      <c r="E341" s="13">
        <v>1.5</v>
      </c>
      <c r="F341" s="13">
        <v>25.5</v>
      </c>
      <c r="G341" s="13">
        <v>71</v>
      </c>
      <c r="H341" s="13">
        <v>2.2999999999999998</v>
      </c>
      <c r="I341" s="13">
        <v>7.2</v>
      </c>
    </row>
    <row r="342" spans="1:9" x14ac:dyDescent="0.4">
      <c r="A342" s="13" t="s">
        <v>26</v>
      </c>
      <c r="B342" s="13" t="s">
        <v>367</v>
      </c>
      <c r="C342" s="13" t="s">
        <v>12</v>
      </c>
      <c r="D342" s="13">
        <v>1751</v>
      </c>
      <c r="E342" s="13">
        <v>3.5</v>
      </c>
      <c r="F342" s="13">
        <v>23.3</v>
      </c>
      <c r="G342" s="13">
        <v>81</v>
      </c>
      <c r="H342" s="13">
        <v>1.5</v>
      </c>
      <c r="I342" s="13">
        <v>0.4</v>
      </c>
    </row>
    <row r="343" spans="1:9" x14ac:dyDescent="0.4">
      <c r="A343" s="13" t="s">
        <v>26</v>
      </c>
      <c r="B343" s="13" t="s">
        <v>368</v>
      </c>
      <c r="C343" s="13" t="s">
        <v>14</v>
      </c>
      <c r="D343" s="13">
        <v>1625</v>
      </c>
      <c r="E343" s="13">
        <v>8</v>
      </c>
      <c r="F343" s="13">
        <v>23.5</v>
      </c>
      <c r="G343" s="13">
        <v>79</v>
      </c>
      <c r="H343" s="13">
        <v>1.8</v>
      </c>
      <c r="I343" s="13">
        <v>5.5</v>
      </c>
    </row>
    <row r="344" spans="1:9" x14ac:dyDescent="0.4">
      <c r="A344" s="13" t="s">
        <v>26</v>
      </c>
      <c r="B344" s="13" t="s">
        <v>369</v>
      </c>
      <c r="C344" s="13" t="s">
        <v>6</v>
      </c>
      <c r="D344" s="13">
        <v>1577</v>
      </c>
      <c r="E344" s="13">
        <v>0</v>
      </c>
      <c r="F344" s="13">
        <v>24.7</v>
      </c>
      <c r="G344" s="13">
        <v>74</v>
      </c>
      <c r="H344" s="13">
        <v>2.2999999999999998</v>
      </c>
      <c r="I344" s="13">
        <v>9.4</v>
      </c>
    </row>
    <row r="345" spans="1:9" x14ac:dyDescent="0.4">
      <c r="A345" s="13" t="s">
        <v>26</v>
      </c>
      <c r="B345" s="13" t="s">
        <v>370</v>
      </c>
      <c r="C345" s="13" t="s">
        <v>7</v>
      </c>
      <c r="D345" s="13">
        <v>1569</v>
      </c>
      <c r="E345" s="13">
        <v>5.5</v>
      </c>
      <c r="F345" s="13">
        <v>22.3</v>
      </c>
      <c r="G345" s="13">
        <v>90</v>
      </c>
      <c r="H345" s="13">
        <v>1.2</v>
      </c>
      <c r="I345" s="13">
        <v>0</v>
      </c>
    </row>
    <row r="346" spans="1:9" x14ac:dyDescent="0.4">
      <c r="A346" s="13" t="s">
        <v>26</v>
      </c>
      <c r="B346" s="13" t="s">
        <v>371</v>
      </c>
      <c r="C346" s="13" t="s">
        <v>8</v>
      </c>
      <c r="D346" s="13">
        <v>1807</v>
      </c>
      <c r="E346" s="13">
        <v>8</v>
      </c>
      <c r="F346" s="13">
        <v>22.8</v>
      </c>
      <c r="G346" s="13">
        <v>89</v>
      </c>
      <c r="H346" s="13">
        <v>1</v>
      </c>
      <c r="I346" s="13">
        <v>0</v>
      </c>
    </row>
    <row r="347" spans="1:9" x14ac:dyDescent="0.4">
      <c r="A347" s="13" t="s">
        <v>26</v>
      </c>
      <c r="B347" s="13" t="s">
        <v>372</v>
      </c>
      <c r="C347" s="13" t="s">
        <v>9</v>
      </c>
      <c r="D347" s="13">
        <v>2025</v>
      </c>
      <c r="E347" s="13">
        <v>9.5</v>
      </c>
      <c r="F347" s="13">
        <v>24.8</v>
      </c>
      <c r="G347" s="13">
        <v>76</v>
      </c>
      <c r="H347" s="13">
        <v>2.8</v>
      </c>
      <c r="I347" s="13">
        <v>7</v>
      </c>
    </row>
    <row r="348" spans="1:9" x14ac:dyDescent="0.4">
      <c r="A348" s="13" t="s">
        <v>26</v>
      </c>
      <c r="B348" s="13" t="s">
        <v>373</v>
      </c>
      <c r="C348" s="13" t="s">
        <v>0</v>
      </c>
      <c r="D348" s="13">
        <v>2173</v>
      </c>
      <c r="E348" s="13">
        <v>11</v>
      </c>
      <c r="F348" s="13">
        <v>21.7</v>
      </c>
      <c r="G348" s="13">
        <v>89</v>
      </c>
      <c r="H348" s="13">
        <v>1.6</v>
      </c>
      <c r="I348" s="13">
        <v>0</v>
      </c>
    </row>
    <row r="349" spans="1:9" x14ac:dyDescent="0.4">
      <c r="A349" s="13" t="s">
        <v>26</v>
      </c>
      <c r="B349" s="13" t="s">
        <v>374</v>
      </c>
      <c r="C349" s="13" t="s">
        <v>12</v>
      </c>
      <c r="D349" s="13">
        <v>1637</v>
      </c>
      <c r="E349" s="13">
        <v>39</v>
      </c>
      <c r="F349" s="13">
        <v>20.7</v>
      </c>
      <c r="G349" s="13">
        <v>88</v>
      </c>
      <c r="H349" s="13">
        <v>1.6</v>
      </c>
      <c r="I349" s="13">
        <v>0.3</v>
      </c>
    </row>
    <row r="350" spans="1:9" x14ac:dyDescent="0.4">
      <c r="A350" s="13" t="s">
        <v>26</v>
      </c>
      <c r="B350" s="13" t="s">
        <v>375</v>
      </c>
      <c r="C350" s="13" t="s">
        <v>14</v>
      </c>
      <c r="D350" s="13">
        <v>1894</v>
      </c>
      <c r="E350" s="13">
        <v>0</v>
      </c>
      <c r="F350" s="13">
        <v>23.1</v>
      </c>
      <c r="G350" s="13">
        <v>71</v>
      </c>
      <c r="H350" s="13">
        <v>1.6</v>
      </c>
      <c r="I350" s="13">
        <v>9</v>
      </c>
    </row>
    <row r="351" spans="1:9" x14ac:dyDescent="0.4">
      <c r="A351" s="13" t="s">
        <v>26</v>
      </c>
      <c r="B351" s="13" t="s">
        <v>376</v>
      </c>
      <c r="C351" s="13" t="s">
        <v>6</v>
      </c>
      <c r="D351" s="13">
        <v>1684</v>
      </c>
      <c r="E351" s="13">
        <v>0</v>
      </c>
      <c r="F351" s="13">
        <v>23.6</v>
      </c>
      <c r="G351" s="13">
        <v>44</v>
      </c>
      <c r="H351" s="13">
        <v>3.9</v>
      </c>
      <c r="I351" s="13">
        <v>10.8</v>
      </c>
    </row>
    <row r="352" spans="1:9" x14ac:dyDescent="0.4">
      <c r="A352" s="13" t="s">
        <v>26</v>
      </c>
      <c r="B352" s="13" t="s">
        <v>377</v>
      </c>
      <c r="C352" s="13" t="s">
        <v>7</v>
      </c>
      <c r="D352" s="13">
        <v>1562</v>
      </c>
      <c r="E352" s="13">
        <v>0</v>
      </c>
      <c r="F352" s="13">
        <v>21.3</v>
      </c>
      <c r="G352" s="13">
        <v>66</v>
      </c>
      <c r="H352" s="13">
        <v>1.4</v>
      </c>
      <c r="I352" s="13">
        <v>2.6</v>
      </c>
    </row>
    <row r="353" spans="1:9" x14ac:dyDescent="0.4">
      <c r="A353" s="13" t="s">
        <v>26</v>
      </c>
      <c r="B353" s="13" t="s">
        <v>378</v>
      </c>
      <c r="C353" s="13" t="s">
        <v>8</v>
      </c>
      <c r="D353" s="13">
        <v>1687</v>
      </c>
      <c r="E353" s="13">
        <v>0</v>
      </c>
      <c r="F353" s="13">
        <v>21.6</v>
      </c>
      <c r="G353" s="13">
        <v>72</v>
      </c>
      <c r="H353" s="13">
        <v>2.8</v>
      </c>
      <c r="I353" s="13">
        <v>0.1</v>
      </c>
    </row>
    <row r="354" spans="1:9" x14ac:dyDescent="0.4">
      <c r="A354" s="13" t="s">
        <v>26</v>
      </c>
      <c r="B354" s="13" t="s">
        <v>379</v>
      </c>
      <c r="C354" s="13" t="s">
        <v>9</v>
      </c>
      <c r="D354" s="13">
        <v>1632</v>
      </c>
      <c r="E354" s="13">
        <v>0</v>
      </c>
      <c r="F354" s="13">
        <v>18.7</v>
      </c>
      <c r="G354" s="13">
        <v>45</v>
      </c>
      <c r="H354" s="13">
        <v>3.9</v>
      </c>
      <c r="I354" s="13">
        <v>7</v>
      </c>
    </row>
    <row r="355" spans="1:9" x14ac:dyDescent="0.4">
      <c r="A355" s="13" t="s">
        <v>26</v>
      </c>
      <c r="B355" s="13" t="s">
        <v>380</v>
      </c>
      <c r="C355" s="13" t="s">
        <v>0</v>
      </c>
      <c r="D355" s="13">
        <v>2170</v>
      </c>
      <c r="E355" s="13">
        <v>0</v>
      </c>
      <c r="F355" s="13">
        <v>16.3</v>
      </c>
      <c r="G355" s="13">
        <v>65</v>
      </c>
      <c r="H355" s="13">
        <v>1.6</v>
      </c>
      <c r="I355" s="13">
        <v>0</v>
      </c>
    </row>
    <row r="356" spans="1:9" x14ac:dyDescent="0.4">
      <c r="A356" s="13" t="s">
        <v>26</v>
      </c>
      <c r="B356" s="13" t="s">
        <v>381</v>
      </c>
      <c r="C356" s="13" t="s">
        <v>12</v>
      </c>
      <c r="D356" s="13">
        <v>1431</v>
      </c>
      <c r="E356" s="13">
        <v>14</v>
      </c>
      <c r="F356" s="13">
        <v>15.7</v>
      </c>
      <c r="G356" s="13">
        <v>86</v>
      </c>
      <c r="H356" s="13">
        <v>1.3</v>
      </c>
      <c r="I356" s="13">
        <v>0</v>
      </c>
    </row>
    <row r="357" spans="1:9" x14ac:dyDescent="0.4">
      <c r="A357" s="13" t="s">
        <v>26</v>
      </c>
      <c r="B357" s="13" t="s">
        <v>382</v>
      </c>
      <c r="C357" s="13" t="s">
        <v>14</v>
      </c>
      <c r="D357" s="13">
        <v>1643</v>
      </c>
      <c r="E357" s="13">
        <v>0.5</v>
      </c>
      <c r="F357" s="13">
        <v>17.5</v>
      </c>
      <c r="G357" s="13">
        <v>87</v>
      </c>
      <c r="H357" s="13">
        <v>1.3</v>
      </c>
      <c r="I357" s="13">
        <v>0</v>
      </c>
    </row>
    <row r="358" spans="1:9" x14ac:dyDescent="0.4">
      <c r="A358" s="13" t="s">
        <v>26</v>
      </c>
      <c r="B358" s="13" t="s">
        <v>383</v>
      </c>
      <c r="C358" s="13" t="s">
        <v>12</v>
      </c>
      <c r="D358" s="13">
        <v>1608</v>
      </c>
      <c r="E358" s="13">
        <v>1.5</v>
      </c>
      <c r="F358" s="13">
        <v>17.5</v>
      </c>
      <c r="G358" s="13">
        <v>92</v>
      </c>
      <c r="H358" s="13">
        <v>1.4</v>
      </c>
      <c r="I358" s="13">
        <v>0</v>
      </c>
    </row>
    <row r="359" spans="1:9" x14ac:dyDescent="0.4">
      <c r="A359" s="13" t="s">
        <v>26</v>
      </c>
      <c r="B359" s="13" t="s">
        <v>384</v>
      </c>
      <c r="C359" s="13" t="s">
        <v>14</v>
      </c>
      <c r="D359" s="13">
        <v>1451</v>
      </c>
      <c r="E359" s="13">
        <v>2</v>
      </c>
      <c r="F359" s="13">
        <v>19.7</v>
      </c>
      <c r="G359" s="13">
        <v>84</v>
      </c>
      <c r="H359" s="13">
        <v>1.1000000000000001</v>
      </c>
      <c r="I359" s="13">
        <v>1.6</v>
      </c>
    </row>
    <row r="360" spans="1:9" x14ac:dyDescent="0.4">
      <c r="A360" s="13" t="s">
        <v>26</v>
      </c>
      <c r="B360" s="13" t="s">
        <v>385</v>
      </c>
      <c r="C360" s="13" t="s">
        <v>6</v>
      </c>
      <c r="D360" s="13">
        <v>1587</v>
      </c>
      <c r="E360" s="13">
        <v>0</v>
      </c>
      <c r="F360" s="13">
        <v>19.899999999999999</v>
      </c>
      <c r="G360" s="13">
        <v>81</v>
      </c>
      <c r="H360" s="13">
        <v>1</v>
      </c>
      <c r="I360" s="13">
        <v>0.1</v>
      </c>
    </row>
    <row r="361" spans="1:9" x14ac:dyDescent="0.4">
      <c r="A361" s="13" t="s">
        <v>26</v>
      </c>
      <c r="B361" s="13" t="s">
        <v>386</v>
      </c>
      <c r="C361" s="13" t="s">
        <v>7</v>
      </c>
      <c r="D361" s="13">
        <v>1425</v>
      </c>
      <c r="E361" s="13">
        <v>0</v>
      </c>
      <c r="F361" s="13">
        <v>21.7</v>
      </c>
      <c r="G361" s="13">
        <v>73</v>
      </c>
      <c r="H361" s="13">
        <v>2.1</v>
      </c>
      <c r="I361" s="13">
        <v>7.8</v>
      </c>
    </row>
    <row r="362" spans="1:9" x14ac:dyDescent="0.4">
      <c r="A362" s="13" t="s">
        <v>26</v>
      </c>
      <c r="B362" s="13" t="s">
        <v>387</v>
      </c>
      <c r="C362" s="13" t="s">
        <v>8</v>
      </c>
      <c r="D362" s="13">
        <v>1697</v>
      </c>
      <c r="E362" s="13">
        <v>6</v>
      </c>
      <c r="F362" s="13">
        <v>22</v>
      </c>
      <c r="G362" s="13">
        <v>76</v>
      </c>
      <c r="H362" s="13">
        <v>2.1</v>
      </c>
      <c r="I362" s="13">
        <v>5.5</v>
      </c>
    </row>
    <row r="363" spans="1:9" x14ac:dyDescent="0.4">
      <c r="A363" s="13" t="s">
        <v>26</v>
      </c>
      <c r="B363" s="13" t="s">
        <v>388</v>
      </c>
      <c r="C363" s="13" t="s">
        <v>9</v>
      </c>
      <c r="D363" s="13">
        <v>1849</v>
      </c>
      <c r="E363" s="13">
        <v>0</v>
      </c>
      <c r="F363" s="13">
        <v>19</v>
      </c>
      <c r="G363" s="13">
        <v>59</v>
      </c>
      <c r="H363" s="13">
        <v>2.2000000000000002</v>
      </c>
      <c r="I363" s="13">
        <v>8.3000000000000007</v>
      </c>
    </row>
    <row r="364" spans="1:9" x14ac:dyDescent="0.4">
      <c r="A364" s="13" t="s">
        <v>26</v>
      </c>
      <c r="B364" s="13" t="s">
        <v>389</v>
      </c>
      <c r="C364" s="13" t="s">
        <v>0</v>
      </c>
      <c r="D364" s="13">
        <v>1892</v>
      </c>
      <c r="E364" s="13">
        <v>0</v>
      </c>
      <c r="F364" s="13">
        <v>18.399999999999999</v>
      </c>
      <c r="G364" s="13">
        <v>69</v>
      </c>
      <c r="H364" s="13">
        <v>2</v>
      </c>
      <c r="I364" s="13">
        <v>10.199999999999999</v>
      </c>
    </row>
    <row r="365" spans="1:9" x14ac:dyDescent="0.4">
      <c r="A365" s="13" t="s">
        <v>26</v>
      </c>
      <c r="B365" s="13" t="s">
        <v>390</v>
      </c>
      <c r="C365" s="13" t="s">
        <v>12</v>
      </c>
      <c r="D365" s="13">
        <v>1668</v>
      </c>
      <c r="E365" s="13">
        <v>0</v>
      </c>
      <c r="F365" s="13">
        <v>18.8</v>
      </c>
      <c r="G365" s="13">
        <v>79</v>
      </c>
      <c r="H365" s="13">
        <v>1.1000000000000001</v>
      </c>
      <c r="I365" s="13">
        <v>1</v>
      </c>
    </row>
  </sheetData>
  <phoneticPr fontId="3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曜日・天候</vt:lpstr>
      <vt:lpstr>来店者数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dcterms:created xsi:type="dcterms:W3CDTF">2017-06-01T01:09:38Z</dcterms:created>
  <dcterms:modified xsi:type="dcterms:W3CDTF">2017-06-01T01:15:39Z</dcterms:modified>
</cp:coreProperties>
</file>